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928"/>
  <workbookPr codeName="ThisWorkbook" defaultThemeVersion="124226"/>
  <mc:AlternateContent xmlns:mc="http://schemas.openxmlformats.org/markup-compatibility/2006">
    <mc:Choice Requires="x15">
      <x15ac:absPath xmlns:x15ac="http://schemas.microsoft.com/office/spreadsheetml/2010/11/ac" url="Z:\Programski razpisi\RAZPIS 23\1 Objave\dokumentarno področje\posebne priloge- FILMSKA REALIZACIJA\"/>
    </mc:Choice>
  </mc:AlternateContent>
  <xr:revisionPtr revIDLastSave="0" documentId="8_{E98A0C2A-E7C6-47F3-B595-25B7D4720382}" xr6:coauthVersionLast="47" xr6:coauthVersionMax="47" xr10:uidLastSave="{00000000-0000-0000-0000-000000000000}"/>
  <bookViews>
    <workbookView xWindow="-120" yWindow="-120" windowWidth="29040" windowHeight="15840" tabRatio="752" xr2:uid="{00000000-000D-0000-FFFF-FFFF00000000}"/>
  </bookViews>
  <sheets>
    <sheet name="PREDRAČUN FILMA" sheetId="1" r:id="rId1"/>
    <sheet name="Obrazec št.8b REKAPITUALCIJA" sheetId="2" state="hidden" r:id="rId2"/>
    <sheet name="FINANČNO POROČILO" sheetId="4" state="hidden" r:id="rId3"/>
    <sheet name="OBRAČUN PO VIRIH" sheetId="5" state="hidden" r:id="rId4"/>
  </sheets>
  <definedNames>
    <definedName name="_xlnm.Print_Area" localSheetId="0">'PREDRAČUN FILMA'!$A$1:$AL$318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V19" i="1" l="1"/>
  <c r="N19" i="1"/>
  <c r="E19" i="1"/>
  <c r="D19" i="1"/>
  <c r="B19" i="1"/>
  <c r="V187" i="1" l="1"/>
  <c r="E187" i="1" s="1"/>
  <c r="N187" i="1"/>
  <c r="D187" i="1"/>
  <c r="B187" i="1"/>
  <c r="K8" i="4" l="1"/>
  <c r="L8" i="4"/>
  <c r="M8" i="4"/>
  <c r="J8" i="4"/>
  <c r="AA7" i="1"/>
  <c r="AB7" i="1"/>
  <c r="AC7" i="1"/>
  <c r="Z7" i="1"/>
  <c r="AM9" i="1"/>
  <c r="V24" i="1"/>
  <c r="N24" i="1"/>
  <c r="E24" i="1"/>
  <c r="D24" i="1"/>
  <c r="B24" i="1"/>
  <c r="AM24" i="1" s="1"/>
  <c r="L8" i="2"/>
  <c r="K8" i="2"/>
  <c r="J8" i="2"/>
  <c r="I8" i="2"/>
  <c r="V112" i="1" l="1"/>
  <c r="N112" i="1"/>
  <c r="D112" i="1"/>
  <c r="B112" i="1"/>
  <c r="E112" i="1" l="1"/>
  <c r="V20" i="1"/>
  <c r="N20" i="1"/>
  <c r="E20" i="1" s="1"/>
  <c r="D20" i="1"/>
  <c r="B20" i="1"/>
  <c r="V21" i="1"/>
  <c r="N21" i="1"/>
  <c r="D21" i="1"/>
  <c r="B21" i="1"/>
  <c r="E21" i="1" l="1"/>
  <c r="V22" i="1"/>
  <c r="N22" i="1"/>
  <c r="D22" i="1"/>
  <c r="B22" i="1"/>
  <c r="E22" i="1" l="1"/>
  <c r="B276" i="1"/>
  <c r="B274" i="1"/>
  <c r="B272" i="1"/>
  <c r="B270" i="1"/>
  <c r="B268" i="1"/>
  <c r="B266" i="1"/>
  <c r="B264" i="1"/>
  <c r="B262" i="1"/>
  <c r="B259" i="1"/>
  <c r="B257" i="1"/>
  <c r="B255" i="1"/>
  <c r="B253" i="1"/>
  <c r="B251" i="1"/>
  <c r="B249" i="1"/>
  <c r="B247" i="1"/>
  <c r="B244" i="1"/>
  <c r="B242" i="1"/>
  <c r="B241" i="1"/>
  <c r="B238" i="1"/>
  <c r="B237" i="1"/>
  <c r="B235" i="1"/>
  <c r="B234" i="1"/>
  <c r="B231" i="1"/>
  <c r="B230" i="1"/>
  <c r="B229" i="1"/>
  <c r="B227" i="1"/>
  <c r="B226" i="1"/>
  <c r="B225" i="1"/>
  <c r="B224" i="1"/>
  <c r="B223" i="1"/>
  <c r="B222" i="1"/>
  <c r="B220" i="1"/>
  <c r="B219" i="1"/>
  <c r="B218" i="1"/>
  <c r="B217" i="1"/>
  <c r="B216" i="1"/>
  <c r="B213" i="1"/>
  <c r="B212" i="1"/>
  <c r="B211" i="1"/>
  <c r="B210" i="1"/>
  <c r="B208" i="1"/>
  <c r="B206" i="1"/>
  <c r="B204" i="1"/>
  <c r="B203" i="1"/>
  <c r="B201" i="1"/>
  <c r="B199" i="1"/>
  <c r="B197" i="1"/>
  <c r="B195" i="1"/>
  <c r="B194" i="1"/>
  <c r="B191" i="1"/>
  <c r="B189" i="1"/>
  <c r="B188" i="1"/>
  <c r="B186" i="1"/>
  <c r="B183" i="1"/>
  <c r="B181" i="1"/>
  <c r="B180" i="1"/>
  <c r="B179" i="1"/>
  <c r="B178" i="1"/>
  <c r="B177" i="1"/>
  <c r="B176" i="1"/>
  <c r="B173" i="1"/>
  <c r="B172" i="1"/>
  <c r="B170" i="1"/>
  <c r="B169" i="1"/>
  <c r="B168" i="1"/>
  <c r="B166" i="1"/>
  <c r="B165" i="1"/>
  <c r="B164" i="1"/>
  <c r="B163" i="1"/>
  <c r="B162" i="1"/>
  <c r="B160" i="1"/>
  <c r="B159" i="1"/>
  <c r="B158" i="1"/>
  <c r="B157" i="1"/>
  <c r="B156" i="1"/>
  <c r="B154" i="1"/>
  <c r="B153" i="1"/>
  <c r="B152" i="1"/>
  <c r="B151" i="1"/>
  <c r="B150" i="1"/>
  <c r="B149" i="1"/>
  <c r="B147" i="1"/>
  <c r="B146" i="1"/>
  <c r="B145" i="1"/>
  <c r="B144" i="1"/>
  <c r="B143" i="1"/>
  <c r="B140" i="1"/>
  <c r="B138" i="1"/>
  <c r="B136" i="1"/>
  <c r="B134" i="1"/>
  <c r="B131" i="1"/>
  <c r="B129" i="1"/>
  <c r="B127" i="1"/>
  <c r="B125" i="1"/>
  <c r="B123" i="1"/>
  <c r="B121" i="1"/>
  <c r="B119" i="1"/>
  <c r="B118" i="1"/>
  <c r="B117" i="1"/>
  <c r="B114" i="1"/>
  <c r="B113" i="1"/>
  <c r="B111" i="1"/>
  <c r="B109" i="1"/>
  <c r="B108" i="1"/>
  <c r="B107" i="1"/>
  <c r="B106" i="1"/>
  <c r="B105" i="1"/>
  <c r="B104" i="1"/>
  <c r="B103" i="1"/>
  <c r="B101" i="1"/>
  <c r="B100" i="1"/>
  <c r="B99" i="1"/>
  <c r="B98" i="1"/>
  <c r="B96" i="1"/>
  <c r="B95" i="1"/>
  <c r="B94" i="1"/>
  <c r="B93" i="1"/>
  <c r="B91" i="1"/>
  <c r="B90" i="1"/>
  <c r="B89" i="1"/>
  <c r="B87" i="1"/>
  <c r="B86" i="1"/>
  <c r="B85" i="1"/>
  <c r="B83" i="1"/>
  <c r="B82" i="1"/>
  <c r="B81" i="1"/>
  <c r="B80" i="1"/>
  <c r="B79" i="1"/>
  <c r="B77" i="1"/>
  <c r="B76" i="1"/>
  <c r="B75" i="1"/>
  <c r="B74" i="1"/>
  <c r="B72" i="1"/>
  <c r="B71" i="1"/>
  <c r="B70" i="1"/>
  <c r="B69" i="1"/>
  <c r="B67" i="1"/>
  <c r="B66" i="1"/>
  <c r="B65" i="1"/>
  <c r="B64" i="1"/>
  <c r="B63" i="1"/>
  <c r="B62" i="1"/>
  <c r="B60" i="1"/>
  <c r="B59" i="1"/>
  <c r="B58" i="1"/>
  <c r="B56" i="1"/>
  <c r="B55" i="1"/>
  <c r="B54" i="1"/>
  <c r="B53" i="1"/>
  <c r="B52" i="1"/>
  <c r="B51" i="1"/>
  <c r="B50" i="1"/>
  <c r="B49" i="1"/>
  <c r="B48" i="1"/>
  <c r="B46" i="1"/>
  <c r="B45" i="1"/>
  <c r="B44" i="1"/>
  <c r="B43" i="1"/>
  <c r="B42" i="1"/>
  <c r="B41" i="1"/>
  <c r="B39" i="1"/>
  <c r="B38" i="1"/>
  <c r="B37" i="1"/>
  <c r="B36" i="1"/>
  <c r="B35" i="1"/>
  <c r="B32" i="1"/>
  <c r="B31" i="1"/>
  <c r="B30" i="1"/>
  <c r="B29" i="1"/>
  <c r="B27" i="1"/>
  <c r="B26" i="1"/>
  <c r="B14" i="1"/>
  <c r="B13" i="1"/>
  <c r="B11" i="1"/>
  <c r="B10" i="1"/>
  <c r="AM278" i="1" l="1"/>
  <c r="AM277" i="1"/>
  <c r="AM275" i="1"/>
  <c r="AM273" i="1"/>
  <c r="AM271" i="1"/>
  <c r="AM269" i="1"/>
  <c r="AM267" i="1"/>
  <c r="AM265" i="1"/>
  <c r="AM263" i="1"/>
  <c r="AM261" i="1"/>
  <c r="AM260" i="1"/>
  <c r="AM258" i="1"/>
  <c r="AM256" i="1"/>
  <c r="AM254" i="1"/>
  <c r="AM252" i="1"/>
  <c r="AM250" i="1"/>
  <c r="AM248" i="1"/>
  <c r="AM246" i="1"/>
  <c r="AM245" i="1"/>
  <c r="AM243" i="1"/>
  <c r="AM240" i="1"/>
  <c r="AM239" i="1"/>
  <c r="AM236" i="1"/>
  <c r="AM233" i="1"/>
  <c r="AM232" i="1"/>
  <c r="AM228" i="1"/>
  <c r="AM221" i="1"/>
  <c r="AM215" i="1"/>
  <c r="AM214" i="1"/>
  <c r="AM209" i="1"/>
  <c r="AM207" i="1"/>
  <c r="AM205" i="1"/>
  <c r="AM202" i="1"/>
  <c r="AM200" i="1"/>
  <c r="AM198" i="1"/>
  <c r="AM196" i="1"/>
  <c r="AM193" i="1"/>
  <c r="AM192" i="1"/>
  <c r="AM190" i="1"/>
  <c r="AM185" i="1"/>
  <c r="AM184" i="1"/>
  <c r="AM182" i="1"/>
  <c r="AM175" i="1"/>
  <c r="AM174" i="1"/>
  <c r="AM171" i="1"/>
  <c r="AM167" i="1"/>
  <c r="AM161" i="1"/>
  <c r="AM155" i="1"/>
  <c r="AM148" i="1"/>
  <c r="AM142" i="1"/>
  <c r="AM141" i="1"/>
  <c r="AM139" i="1"/>
  <c r="AM137" i="1"/>
  <c r="AM135" i="1"/>
  <c r="AM133" i="1"/>
  <c r="AM132" i="1"/>
  <c r="AM130" i="1"/>
  <c r="AM128" i="1"/>
  <c r="AM126" i="1"/>
  <c r="AM124" i="1"/>
  <c r="AM122" i="1"/>
  <c r="AM120" i="1"/>
  <c r="AM116" i="1"/>
  <c r="AM115" i="1"/>
  <c r="AM110" i="1"/>
  <c r="AM102" i="1"/>
  <c r="AM97" i="1"/>
  <c r="AM92" i="1"/>
  <c r="AM88" i="1"/>
  <c r="AM84" i="1"/>
  <c r="AM78" i="1"/>
  <c r="AM73" i="1"/>
  <c r="AM68" i="1"/>
  <c r="AM61" i="1"/>
  <c r="AM57" i="1"/>
  <c r="AM47" i="1"/>
  <c r="AM40" i="1"/>
  <c r="AM34" i="1"/>
  <c r="AM33" i="1"/>
  <c r="AM28" i="1"/>
  <c r="AM25" i="1"/>
  <c r="AM23" i="1"/>
  <c r="AM17" i="1"/>
  <c r="AM16" i="1"/>
  <c r="AM15" i="1"/>
  <c r="AM12" i="1"/>
  <c r="AM8" i="1"/>
  <c r="V18" i="1"/>
  <c r="N18" i="1"/>
  <c r="D18" i="1"/>
  <c r="B18" i="1"/>
  <c r="AM18" i="1" l="1"/>
  <c r="AM19" i="1" s="1"/>
  <c r="E18" i="1"/>
  <c r="AM172" i="1"/>
  <c r="AM173" i="1" s="1"/>
  <c r="AM20" i="1" l="1"/>
  <c r="AM21" i="1" s="1"/>
  <c r="AM276" i="1"/>
  <c r="AM274" i="1"/>
  <c r="AM272" i="1"/>
  <c r="AM270" i="1"/>
  <c r="AM268" i="1"/>
  <c r="AM266" i="1"/>
  <c r="AM264" i="1"/>
  <c r="AM262" i="1"/>
  <c r="AM259" i="1"/>
  <c r="AM257" i="1"/>
  <c r="AM255" i="1"/>
  <c r="AM253" i="1"/>
  <c r="AM251" i="1"/>
  <c r="AM249" i="1"/>
  <c r="AM247" i="1"/>
  <c r="AM244" i="1"/>
  <c r="AM241" i="1"/>
  <c r="AM242" i="1" s="1"/>
  <c r="AM237" i="1"/>
  <c r="AM238" i="1" s="1"/>
  <c r="AM234" i="1"/>
  <c r="AM235" i="1" s="1"/>
  <c r="AM229" i="1"/>
  <c r="AM222" i="1"/>
  <c r="AM216" i="1"/>
  <c r="AM210" i="1"/>
  <c r="AM208" i="1"/>
  <c r="AM206" i="1"/>
  <c r="AM203" i="1"/>
  <c r="AM201" i="1"/>
  <c r="AM199" i="1"/>
  <c r="AM197" i="1"/>
  <c r="AM194" i="1"/>
  <c r="AM195" i="1" s="1"/>
  <c r="AM191" i="1"/>
  <c r="AM186" i="1"/>
  <c r="AM183" i="1"/>
  <c r="AM176" i="1"/>
  <c r="AM168" i="1"/>
  <c r="AM169" i="1" s="1"/>
  <c r="AM170" i="1" s="1"/>
  <c r="AM162" i="1"/>
  <c r="AM156" i="1"/>
  <c r="AM157" i="1" s="1"/>
  <c r="AM149" i="1"/>
  <c r="AM150" i="1" s="1"/>
  <c r="AM151" i="1" s="1"/>
  <c r="AM152" i="1" s="1"/>
  <c r="AM153" i="1" s="1"/>
  <c r="AM154" i="1" s="1"/>
  <c r="AM143" i="1"/>
  <c r="AM140" i="1"/>
  <c r="AM138" i="1"/>
  <c r="AM136" i="1"/>
  <c r="AM134" i="1"/>
  <c r="AM131" i="1"/>
  <c r="AM129" i="1"/>
  <c r="AM127" i="1"/>
  <c r="AM125" i="1"/>
  <c r="AM123" i="1"/>
  <c r="AM121" i="1"/>
  <c r="AM117" i="1"/>
  <c r="AM118" i="1" s="1"/>
  <c r="AM111" i="1"/>
  <c r="AM103" i="1"/>
  <c r="AM104" i="1" s="1"/>
  <c r="AM105" i="1" s="1"/>
  <c r="AM106" i="1" s="1"/>
  <c r="AM107" i="1" s="1"/>
  <c r="AM98" i="1"/>
  <c r="AM99" i="1" s="1"/>
  <c r="AM100" i="1" s="1"/>
  <c r="AM101" i="1" s="1"/>
  <c r="AM93" i="1"/>
  <c r="AM94" i="1" s="1"/>
  <c r="AM95" i="1" s="1"/>
  <c r="AM96" i="1" s="1"/>
  <c r="AM89" i="1"/>
  <c r="AM85" i="1"/>
  <c r="AM86" i="1" s="1"/>
  <c r="AM79" i="1"/>
  <c r="AM74" i="1"/>
  <c r="AM69" i="1"/>
  <c r="AM62" i="1"/>
  <c r="AM58" i="1"/>
  <c r="AM59" i="1" s="1"/>
  <c r="AM60" i="1" s="1"/>
  <c r="AM48" i="1"/>
  <c r="AM41" i="1"/>
  <c r="AM35" i="1"/>
  <c r="AM29" i="1"/>
  <c r="AM30" i="1" s="1"/>
  <c r="AM26" i="1"/>
  <c r="AM27" i="1" s="1"/>
  <c r="AM10" i="1"/>
  <c r="AM13" i="1"/>
  <c r="AM187" i="1" l="1"/>
  <c r="AM188" i="1" s="1"/>
  <c r="AM189" i="1" s="1"/>
  <c r="AM112" i="1"/>
  <c r="AM113" i="1" s="1"/>
  <c r="AM114" i="1" s="1"/>
  <c r="AM14" i="1"/>
  <c r="AM31" i="1"/>
  <c r="AM32" i="1" s="1"/>
  <c r="AM49" i="1"/>
  <c r="AM50" i="1" s="1"/>
  <c r="AM51" i="1" s="1"/>
  <c r="AM52" i="1" s="1"/>
  <c r="AM53" i="1" s="1"/>
  <c r="AM54" i="1" s="1"/>
  <c r="AM55" i="1" s="1"/>
  <c r="AM56" i="1" s="1"/>
  <c r="AM63" i="1"/>
  <c r="AM64" i="1" s="1"/>
  <c r="AM65" i="1" s="1"/>
  <c r="AM66" i="1" s="1"/>
  <c r="AM67" i="1" s="1"/>
  <c r="AM108" i="1"/>
  <c r="AM109" i="1" s="1"/>
  <c r="AM144" i="1"/>
  <c r="AM145" i="1" s="1"/>
  <c r="AM146" i="1" s="1"/>
  <c r="AM147" i="1" s="1"/>
  <c r="AM163" i="1"/>
  <c r="AM164" i="1" s="1"/>
  <c r="AM165" i="1" s="1"/>
  <c r="AM166" i="1" s="1"/>
  <c r="AM177" i="1"/>
  <c r="AM178" i="1" s="1"/>
  <c r="AM179" i="1" s="1"/>
  <c r="AM180" i="1" s="1"/>
  <c r="AM181" i="1" s="1"/>
  <c r="AM204" i="1"/>
  <c r="AM211" i="1"/>
  <c r="AM212" i="1" s="1"/>
  <c r="AM213" i="1" s="1"/>
  <c r="AM217" i="1"/>
  <c r="AM218" i="1" s="1"/>
  <c r="AM219" i="1" s="1"/>
  <c r="AM220" i="1" s="1"/>
  <c r="AM223" i="1"/>
  <c r="AM224" i="1" s="1"/>
  <c r="AM225" i="1" s="1"/>
  <c r="AM226" i="1" s="1"/>
  <c r="AM227" i="1" s="1"/>
  <c r="AM36" i="1"/>
  <c r="AM37" i="1" s="1"/>
  <c r="AM38" i="1" s="1"/>
  <c r="AM39" i="1" s="1"/>
  <c r="AM42" i="1"/>
  <c r="AM43" i="1" s="1"/>
  <c r="AM44" i="1" s="1"/>
  <c r="AM45" i="1" s="1"/>
  <c r="AM46" i="1" s="1"/>
  <c r="AM70" i="1"/>
  <c r="AM71" i="1" s="1"/>
  <c r="AM72" i="1" s="1"/>
  <c r="AM75" i="1"/>
  <c r="AM76" i="1" s="1"/>
  <c r="AM77" i="1" s="1"/>
  <c r="AM80" i="1"/>
  <c r="AM81" i="1" s="1"/>
  <c r="AM82" i="1" s="1"/>
  <c r="AM83" i="1" s="1"/>
  <c r="AM90" i="1"/>
  <c r="AM91" i="1" s="1"/>
  <c r="AM230" i="1"/>
  <c r="AM231" i="1" s="1"/>
  <c r="AM87" i="1"/>
  <c r="AM119" i="1"/>
  <c r="AM158" i="1"/>
  <c r="AM159" i="1" s="1"/>
  <c r="AM160" i="1" s="1"/>
  <c r="AM11" i="1"/>
  <c r="V14" i="1"/>
  <c r="N14" i="1"/>
  <c r="D14" i="1"/>
  <c r="AM22" i="1" l="1"/>
  <c r="E14" i="1"/>
  <c r="V13" i="1"/>
  <c r="N13" i="1"/>
  <c r="D13" i="1"/>
  <c r="C45" i="5"/>
  <c r="C39" i="5"/>
  <c r="C47" i="5" s="1"/>
  <c r="C12" i="5"/>
  <c r="C48" i="5" s="1"/>
  <c r="C49" i="5" s="1"/>
  <c r="B31" i="4"/>
  <c r="A31" i="4"/>
  <c r="B30" i="4"/>
  <c r="A30" i="4"/>
  <c r="B29" i="4"/>
  <c r="A29" i="4"/>
  <c r="B12" i="4"/>
  <c r="A12" i="4"/>
  <c r="B9" i="4"/>
  <c r="A9" i="4"/>
  <c r="V276" i="1"/>
  <c r="N276" i="1"/>
  <c r="V274" i="1"/>
  <c r="N274" i="1"/>
  <c r="V272" i="1"/>
  <c r="N272" i="1"/>
  <c r="V270" i="1"/>
  <c r="N270" i="1"/>
  <c r="V268" i="1"/>
  <c r="N268" i="1"/>
  <c r="V266" i="1"/>
  <c r="N266" i="1"/>
  <c r="V264" i="1"/>
  <c r="N264" i="1"/>
  <c r="V262" i="1"/>
  <c r="N262" i="1"/>
  <c r="V259" i="1"/>
  <c r="N259" i="1"/>
  <c r="V257" i="1"/>
  <c r="N257" i="1"/>
  <c r="V255" i="1"/>
  <c r="N255" i="1"/>
  <c r="V253" i="1"/>
  <c r="N253" i="1"/>
  <c r="V251" i="1"/>
  <c r="N251" i="1"/>
  <c r="V249" i="1"/>
  <c r="N249" i="1"/>
  <c r="V247" i="1"/>
  <c r="N247" i="1"/>
  <c r="V244" i="1"/>
  <c r="N244" i="1"/>
  <c r="V242" i="1"/>
  <c r="N242" i="1"/>
  <c r="V241" i="1"/>
  <c r="N241" i="1"/>
  <c r="V238" i="1"/>
  <c r="N238" i="1"/>
  <c r="V237" i="1"/>
  <c r="N237" i="1"/>
  <c r="V235" i="1"/>
  <c r="N235" i="1"/>
  <c r="V234" i="1"/>
  <c r="N234" i="1"/>
  <c r="V231" i="1"/>
  <c r="N231" i="1"/>
  <c r="V230" i="1"/>
  <c r="N230" i="1"/>
  <c r="V229" i="1"/>
  <c r="N229" i="1"/>
  <c r="V227" i="1"/>
  <c r="N227" i="1"/>
  <c r="V226" i="1"/>
  <c r="N226" i="1"/>
  <c r="V225" i="1"/>
  <c r="N225" i="1"/>
  <c r="V224" i="1"/>
  <c r="N224" i="1"/>
  <c r="V223" i="1"/>
  <c r="N223" i="1"/>
  <c r="V222" i="1"/>
  <c r="N222" i="1"/>
  <c r="V220" i="1"/>
  <c r="N220" i="1"/>
  <c r="V219" i="1"/>
  <c r="N219" i="1"/>
  <c r="V218" i="1"/>
  <c r="N218" i="1"/>
  <c r="V217" i="1"/>
  <c r="N217" i="1"/>
  <c r="V216" i="1"/>
  <c r="N216" i="1"/>
  <c r="V213" i="1"/>
  <c r="N213" i="1"/>
  <c r="V212" i="1"/>
  <c r="N212" i="1"/>
  <c r="V211" i="1"/>
  <c r="N211" i="1"/>
  <c r="V210" i="1"/>
  <c r="N210" i="1"/>
  <c r="V208" i="1"/>
  <c r="N208" i="1"/>
  <c r="V206" i="1"/>
  <c r="N206" i="1"/>
  <c r="V204" i="1"/>
  <c r="N204" i="1"/>
  <c r="V203" i="1"/>
  <c r="N203" i="1"/>
  <c r="V201" i="1"/>
  <c r="N201" i="1"/>
  <c r="V199" i="1"/>
  <c r="N199" i="1"/>
  <c r="V197" i="1"/>
  <c r="N197" i="1"/>
  <c r="V195" i="1"/>
  <c r="N195" i="1"/>
  <c r="V194" i="1"/>
  <c r="N194" i="1"/>
  <c r="V191" i="1"/>
  <c r="N191" i="1"/>
  <c r="V189" i="1"/>
  <c r="N189" i="1"/>
  <c r="V188" i="1"/>
  <c r="N188" i="1"/>
  <c r="V186" i="1"/>
  <c r="N186" i="1"/>
  <c r="V183" i="1"/>
  <c r="N183" i="1"/>
  <c r="V181" i="1"/>
  <c r="N181" i="1"/>
  <c r="V180" i="1"/>
  <c r="N180" i="1"/>
  <c r="V179" i="1"/>
  <c r="N179" i="1"/>
  <c r="V178" i="1"/>
  <c r="N178" i="1"/>
  <c r="V177" i="1"/>
  <c r="N177" i="1"/>
  <c r="V176" i="1"/>
  <c r="N176" i="1"/>
  <c r="V173" i="1"/>
  <c r="N173" i="1"/>
  <c r="V172" i="1"/>
  <c r="N172" i="1"/>
  <c r="V170" i="1"/>
  <c r="N170" i="1"/>
  <c r="V169" i="1"/>
  <c r="N169" i="1"/>
  <c r="V168" i="1"/>
  <c r="N168" i="1"/>
  <c r="V166" i="1"/>
  <c r="N166" i="1"/>
  <c r="V165" i="1"/>
  <c r="N165" i="1"/>
  <c r="V164" i="1"/>
  <c r="N164" i="1"/>
  <c r="V163" i="1"/>
  <c r="N163" i="1"/>
  <c r="V162" i="1"/>
  <c r="N162" i="1"/>
  <c r="V160" i="1"/>
  <c r="N160" i="1"/>
  <c r="V159" i="1"/>
  <c r="N159" i="1"/>
  <c r="V158" i="1"/>
  <c r="N158" i="1"/>
  <c r="V157" i="1"/>
  <c r="N157" i="1"/>
  <c r="V156" i="1"/>
  <c r="N156" i="1"/>
  <c r="V154" i="1"/>
  <c r="N154" i="1"/>
  <c r="V153" i="1"/>
  <c r="N153" i="1"/>
  <c r="V152" i="1"/>
  <c r="N152" i="1"/>
  <c r="V151" i="1"/>
  <c r="N151" i="1"/>
  <c r="V150" i="1"/>
  <c r="N150" i="1"/>
  <c r="V149" i="1"/>
  <c r="N149" i="1"/>
  <c r="V147" i="1"/>
  <c r="N147" i="1"/>
  <c r="V146" i="1"/>
  <c r="N146" i="1"/>
  <c r="V145" i="1"/>
  <c r="N145" i="1"/>
  <c r="V144" i="1"/>
  <c r="N144" i="1"/>
  <c r="V143" i="1"/>
  <c r="N143" i="1"/>
  <c r="V140" i="1"/>
  <c r="N140" i="1"/>
  <c r="V138" i="1"/>
  <c r="N138" i="1"/>
  <c r="V136" i="1"/>
  <c r="N136" i="1"/>
  <c r="V134" i="1"/>
  <c r="N134" i="1"/>
  <c r="V131" i="1"/>
  <c r="N131" i="1"/>
  <c r="V129" i="1"/>
  <c r="N129" i="1"/>
  <c r="V127" i="1"/>
  <c r="N127" i="1"/>
  <c r="V125" i="1"/>
  <c r="N125" i="1"/>
  <c r="V123" i="1"/>
  <c r="N123" i="1"/>
  <c r="V121" i="1"/>
  <c r="N121" i="1"/>
  <c r="V119" i="1"/>
  <c r="N119" i="1"/>
  <c r="V118" i="1"/>
  <c r="N118" i="1"/>
  <c r="V117" i="1"/>
  <c r="N117" i="1"/>
  <c r="V114" i="1"/>
  <c r="N114" i="1"/>
  <c r="V113" i="1"/>
  <c r="N113" i="1"/>
  <c r="V111" i="1"/>
  <c r="N111" i="1"/>
  <c r="V109" i="1"/>
  <c r="N109" i="1"/>
  <c r="V108" i="1"/>
  <c r="N108" i="1"/>
  <c r="V107" i="1"/>
  <c r="N107" i="1"/>
  <c r="V105" i="1"/>
  <c r="N105" i="1"/>
  <c r="V104" i="1"/>
  <c r="N104" i="1"/>
  <c r="V103" i="1"/>
  <c r="N103" i="1"/>
  <c r="V101" i="1"/>
  <c r="N101" i="1"/>
  <c r="V100" i="1"/>
  <c r="N100" i="1"/>
  <c r="V99" i="1"/>
  <c r="N99" i="1"/>
  <c r="V98" i="1"/>
  <c r="N98" i="1"/>
  <c r="V96" i="1"/>
  <c r="N96" i="1"/>
  <c r="V95" i="1"/>
  <c r="N95" i="1"/>
  <c r="V94" i="1"/>
  <c r="N94" i="1"/>
  <c r="V93" i="1"/>
  <c r="N93" i="1"/>
  <c r="V91" i="1"/>
  <c r="N91" i="1"/>
  <c r="V90" i="1"/>
  <c r="N90" i="1"/>
  <c r="V89" i="1"/>
  <c r="N89" i="1"/>
  <c r="V87" i="1"/>
  <c r="N87" i="1"/>
  <c r="V86" i="1"/>
  <c r="N86" i="1"/>
  <c r="V85" i="1"/>
  <c r="N85" i="1"/>
  <c r="V83" i="1"/>
  <c r="N83" i="1"/>
  <c r="V82" i="1"/>
  <c r="N82" i="1"/>
  <c r="V81" i="1"/>
  <c r="N81" i="1"/>
  <c r="V80" i="1"/>
  <c r="N80" i="1"/>
  <c r="V79" i="1"/>
  <c r="N79" i="1"/>
  <c r="V77" i="1"/>
  <c r="N77" i="1"/>
  <c r="V76" i="1"/>
  <c r="N76" i="1"/>
  <c r="V75" i="1"/>
  <c r="N75" i="1"/>
  <c r="V74" i="1"/>
  <c r="N74" i="1"/>
  <c r="V72" i="1"/>
  <c r="N72" i="1"/>
  <c r="V71" i="1"/>
  <c r="N71" i="1"/>
  <c r="V70" i="1"/>
  <c r="N70" i="1"/>
  <c r="V69" i="1"/>
  <c r="N69" i="1"/>
  <c r="V67" i="1"/>
  <c r="N67" i="1"/>
  <c r="V66" i="1"/>
  <c r="N66" i="1"/>
  <c r="V65" i="1"/>
  <c r="N65" i="1"/>
  <c r="V64" i="1"/>
  <c r="N64" i="1"/>
  <c r="V63" i="1"/>
  <c r="N63" i="1"/>
  <c r="V62" i="1"/>
  <c r="N62" i="1"/>
  <c r="V60" i="1"/>
  <c r="N60" i="1"/>
  <c r="V59" i="1"/>
  <c r="N59" i="1"/>
  <c r="V58" i="1"/>
  <c r="N58" i="1"/>
  <c r="V56" i="1"/>
  <c r="N56" i="1"/>
  <c r="V55" i="1"/>
  <c r="N55" i="1"/>
  <c r="V54" i="1"/>
  <c r="N54" i="1"/>
  <c r="V53" i="1"/>
  <c r="N53" i="1"/>
  <c r="V52" i="1"/>
  <c r="N52" i="1"/>
  <c r="V51" i="1"/>
  <c r="N51" i="1"/>
  <c r="V50" i="1"/>
  <c r="N50" i="1"/>
  <c r="V49" i="1"/>
  <c r="N49" i="1"/>
  <c r="V48" i="1"/>
  <c r="N48" i="1"/>
  <c r="V46" i="1"/>
  <c r="N46" i="1"/>
  <c r="V45" i="1"/>
  <c r="N45" i="1"/>
  <c r="V44" i="1"/>
  <c r="N44" i="1"/>
  <c r="V43" i="1"/>
  <c r="N43" i="1"/>
  <c r="V42" i="1"/>
  <c r="N42" i="1"/>
  <c r="V41" i="1"/>
  <c r="N41" i="1"/>
  <c r="V39" i="1"/>
  <c r="N39" i="1"/>
  <c r="V38" i="1"/>
  <c r="N38" i="1"/>
  <c r="V37" i="1"/>
  <c r="N37" i="1"/>
  <c r="V36" i="1"/>
  <c r="N36" i="1"/>
  <c r="V35" i="1"/>
  <c r="N35" i="1"/>
  <c r="V32" i="1"/>
  <c r="N32" i="1"/>
  <c r="V31" i="1"/>
  <c r="N31" i="1"/>
  <c r="V30" i="1"/>
  <c r="N30" i="1"/>
  <c r="V29" i="1"/>
  <c r="N29" i="1"/>
  <c r="V27" i="1"/>
  <c r="N27" i="1"/>
  <c r="V26" i="1"/>
  <c r="N26" i="1"/>
  <c r="V11" i="1"/>
  <c r="N11" i="1"/>
  <c r="V10" i="1"/>
  <c r="N10" i="1"/>
  <c r="M9" i="1" l="1"/>
  <c r="T9" i="1"/>
  <c r="AK9" i="1"/>
  <c r="K9" i="1"/>
  <c r="S9" i="1"/>
  <c r="AB9" i="1"/>
  <c r="I9" i="1"/>
  <c r="X9" i="1"/>
  <c r="AA9" i="1"/>
  <c r="AL9" i="1"/>
  <c r="O9" i="1"/>
  <c r="Q9" i="1"/>
  <c r="W9" i="1"/>
  <c r="AE9" i="1"/>
  <c r="AH9" i="1"/>
  <c r="U9" i="1"/>
  <c r="AC9" i="1"/>
  <c r="N9" i="1"/>
  <c r="J9" i="1"/>
  <c r="AF9" i="1"/>
  <c r="P9" i="1"/>
  <c r="L9" i="1"/>
  <c r="V9" i="1"/>
  <c r="R9" i="1"/>
  <c r="AI9" i="1"/>
  <c r="Z9" i="1"/>
  <c r="Y9" i="1"/>
  <c r="AG9" i="1"/>
  <c r="AJ9" i="1"/>
  <c r="AD9" i="1"/>
  <c r="D12" i="1"/>
  <c r="E106" i="1"/>
  <c r="D106" i="1"/>
  <c r="E17" i="1"/>
  <c r="D17" i="1"/>
  <c r="AI269" i="1"/>
  <c r="Q73" i="1"/>
  <c r="X215" i="1"/>
  <c r="AD148" i="1"/>
  <c r="P258" i="1"/>
  <c r="P193" i="1"/>
  <c r="Y133" i="1"/>
  <c r="AG25" i="1"/>
  <c r="AI78" i="1"/>
  <c r="T34" i="1"/>
  <c r="W47" i="1"/>
  <c r="AE142" i="1"/>
  <c r="O175" i="1"/>
  <c r="AF142" i="1"/>
  <c r="T128" i="1"/>
  <c r="J142" i="1"/>
  <c r="AB142" i="1"/>
  <c r="P246" i="1"/>
  <c r="AE73" i="1"/>
  <c r="M185" i="1"/>
  <c r="L57" i="1"/>
  <c r="AG139" i="1"/>
  <c r="AA126" i="1"/>
  <c r="Y57" i="1"/>
  <c r="AI246" i="1"/>
  <c r="W110" i="1"/>
  <c r="AB120" i="1"/>
  <c r="W23" i="1"/>
  <c r="P17" i="1"/>
  <c r="K106" i="1"/>
  <c r="K102" i="1" s="1"/>
  <c r="AG97" i="1"/>
  <c r="AB47" i="1"/>
  <c r="AA110" i="1"/>
  <c r="N40" i="1"/>
  <c r="N88" i="1"/>
  <c r="N171" i="1"/>
  <c r="N233" i="1"/>
  <c r="N84" i="1"/>
  <c r="N155" i="1"/>
  <c r="N228" i="1"/>
  <c r="N17" i="1"/>
  <c r="V171" i="1"/>
  <c r="V240" i="1"/>
  <c r="V57" i="1"/>
  <c r="V116" i="1"/>
  <c r="V40" i="1"/>
  <c r="V78" i="1"/>
  <c r="V175" i="1"/>
  <c r="E13" i="1"/>
  <c r="E12" i="1" s="1"/>
  <c r="E30" i="1"/>
  <c r="E99" i="1"/>
  <c r="E143" i="1"/>
  <c r="E145" i="1"/>
  <c r="E218" i="1"/>
  <c r="E36" i="1"/>
  <c r="E91" i="1"/>
  <c r="E162" i="1"/>
  <c r="E164" i="1"/>
  <c r="E274" i="1"/>
  <c r="E273" i="1" s="1"/>
  <c r="E54" i="1"/>
  <c r="E63" i="1"/>
  <c r="E65" i="1"/>
  <c r="E67" i="1"/>
  <c r="E71" i="1"/>
  <c r="E74" i="1"/>
  <c r="H30" i="4"/>
  <c r="E45" i="1"/>
  <c r="E50" i="1"/>
  <c r="E62" i="1"/>
  <c r="E66" i="1"/>
  <c r="E69" i="1"/>
  <c r="E107" i="1"/>
  <c r="E114" i="1"/>
  <c r="E129" i="1"/>
  <c r="E128" i="1" s="1"/>
  <c r="E144" i="1"/>
  <c r="E146" i="1"/>
  <c r="E150" i="1"/>
  <c r="E152" i="1"/>
  <c r="E170" i="1"/>
  <c r="E211" i="1"/>
  <c r="E213" i="1"/>
  <c r="E220" i="1"/>
  <c r="J30" i="4"/>
  <c r="H31" i="4"/>
  <c r="L31" i="4"/>
  <c r="E70" i="1"/>
  <c r="E72" i="1"/>
  <c r="E89" i="1"/>
  <c r="E241" i="1"/>
  <c r="E41" i="1"/>
  <c r="E117" i="1"/>
  <c r="E119" i="1"/>
  <c r="I31" i="4"/>
  <c r="M31" i="4"/>
  <c r="E176" i="1"/>
  <c r="E178" i="1"/>
  <c r="E195" i="1"/>
  <c r="E59" i="1"/>
  <c r="E83" i="1"/>
  <c r="E123" i="1"/>
  <c r="E122" i="1" s="1"/>
  <c r="E172" i="1"/>
  <c r="E177" i="1"/>
  <c r="E179" i="1"/>
  <c r="E227" i="1"/>
  <c r="E11" i="1"/>
  <c r="E121" i="1"/>
  <c r="E120" i="1" s="1"/>
  <c r="E237" i="1"/>
  <c r="E203" i="1"/>
  <c r="K30" i="4"/>
  <c r="E32" i="1"/>
  <c r="E38" i="1"/>
  <c r="E56" i="1"/>
  <c r="E101" i="1"/>
  <c r="E104" i="1"/>
  <c r="E169" i="1"/>
  <c r="E224" i="1"/>
  <c r="E270" i="1"/>
  <c r="E269" i="1" s="1"/>
  <c r="E48" i="1"/>
  <c r="E157" i="1"/>
  <c r="E159" i="1"/>
  <c r="E210" i="1"/>
  <c r="G30" i="4"/>
  <c r="G31" i="4"/>
  <c r="E81" i="1"/>
  <c r="E94" i="1"/>
  <c r="E100" i="1"/>
  <c r="E109" i="1"/>
  <c r="E154" i="1"/>
  <c r="E180" i="1"/>
  <c r="E191" i="1"/>
  <c r="E190" i="1" s="1"/>
  <c r="E266" i="1"/>
  <c r="E265" i="1" s="1"/>
  <c r="E23" i="1"/>
  <c r="E55" i="1"/>
  <c r="E79" i="1"/>
  <c r="E85" i="1"/>
  <c r="E87" i="1"/>
  <c r="E138" i="1"/>
  <c r="E137" i="1" s="1"/>
  <c r="E183" i="1"/>
  <c r="E182" i="1" s="1"/>
  <c r="I30" i="4"/>
  <c r="E31" i="1"/>
  <c r="E37" i="1"/>
  <c r="E39" i="1"/>
  <c r="E46" i="1"/>
  <c r="E64" i="1"/>
  <c r="E108" i="1"/>
  <c r="E134" i="1"/>
  <c r="E133" i="1" s="1"/>
  <c r="E206" i="1"/>
  <c r="E205" i="1" s="1"/>
  <c r="E216" i="1"/>
  <c r="M30" i="4"/>
  <c r="E43" i="1"/>
  <c r="E49" i="1"/>
  <c r="E52" i="1"/>
  <c r="E60" i="1"/>
  <c r="E76" i="1"/>
  <c r="E80" i="1"/>
  <c r="E82" i="1"/>
  <c r="E95" i="1"/>
  <c r="E105" i="1"/>
  <c r="E111" i="1"/>
  <c r="E113" i="1"/>
  <c r="E147" i="1"/>
  <c r="E165" i="1"/>
  <c r="E189" i="1"/>
  <c r="E96" i="1"/>
  <c r="E42" i="1"/>
  <c r="E44" i="1"/>
  <c r="E51" i="1"/>
  <c r="E53" i="1"/>
  <c r="E75" i="1"/>
  <c r="E77" i="1"/>
  <c r="E90" i="1"/>
  <c r="E158" i="1"/>
  <c r="E160" i="1"/>
  <c r="E212" i="1"/>
  <c r="E225" i="1"/>
  <c r="E231" i="1"/>
  <c r="E125" i="1"/>
  <c r="E124" i="1" s="1"/>
  <c r="E151" i="1"/>
  <c r="E153" i="1"/>
  <c r="E163" i="1"/>
  <c r="E166" i="1"/>
  <c r="E173" i="1"/>
  <c r="E181" i="1"/>
  <c r="E199" i="1"/>
  <c r="E198" i="1" s="1"/>
  <c r="E204" i="1"/>
  <c r="E234" i="1"/>
  <c r="E262" i="1"/>
  <c r="E261" i="1" s="1"/>
  <c r="E219" i="1"/>
  <c r="E244" i="1"/>
  <c r="E243" i="1" s="1"/>
  <c r="E249" i="1"/>
  <c r="E248" i="1" s="1"/>
  <c r="E253" i="1"/>
  <c r="E252" i="1" s="1"/>
  <c r="E217" i="1"/>
  <c r="E226" i="1"/>
  <c r="E238" i="1"/>
  <c r="E257" i="1"/>
  <c r="E256" i="1" s="1"/>
  <c r="L30" i="4"/>
  <c r="E10" i="1"/>
  <c r="E9" i="1" s="1"/>
  <c r="E27" i="1"/>
  <c r="E26" i="1"/>
  <c r="E208" i="1"/>
  <c r="E207" i="1" s="1"/>
  <c r="E251" i="1"/>
  <c r="E250" i="1" s="1"/>
  <c r="E259" i="1"/>
  <c r="E258" i="1" s="1"/>
  <c r="E268" i="1"/>
  <c r="E267" i="1" s="1"/>
  <c r="E29" i="1"/>
  <c r="E35" i="1"/>
  <c r="E58" i="1"/>
  <c r="E93" i="1"/>
  <c r="E98" i="1"/>
  <c r="E103" i="1"/>
  <c r="E131" i="1"/>
  <c r="E130" i="1" s="1"/>
  <c r="E140" i="1"/>
  <c r="E139" i="1" s="1"/>
  <c r="E168" i="1"/>
  <c r="E223" i="1"/>
  <c r="E230" i="1"/>
  <c r="E235" i="1"/>
  <c r="E86" i="1"/>
  <c r="E118" i="1"/>
  <c r="E127" i="1"/>
  <c r="E126" i="1" s="1"/>
  <c r="E136" i="1"/>
  <c r="E135" i="1" s="1"/>
  <c r="E194" i="1"/>
  <c r="E201" i="1"/>
  <c r="E200" i="1" s="1"/>
  <c r="E276" i="1"/>
  <c r="E275" i="1" s="1"/>
  <c r="E149" i="1"/>
  <c r="E156" i="1"/>
  <c r="E222" i="1"/>
  <c r="E229" i="1"/>
  <c r="E242" i="1"/>
  <c r="E186" i="1"/>
  <c r="E197" i="1"/>
  <c r="E196" i="1" s="1"/>
  <c r="E247" i="1"/>
  <c r="E246" i="1" s="1"/>
  <c r="E272" i="1"/>
  <c r="E271" i="1" s="1"/>
  <c r="E188" i="1"/>
  <c r="E255" i="1"/>
  <c r="E254" i="1" s="1"/>
  <c r="E264" i="1"/>
  <c r="E263" i="1" s="1"/>
  <c r="E8" i="1" l="1"/>
  <c r="E57" i="1"/>
  <c r="E34" i="1"/>
  <c r="E228" i="1"/>
  <c r="E236" i="1"/>
  <c r="E221" i="1"/>
  <c r="E155" i="1"/>
  <c r="E193" i="1"/>
  <c r="E167" i="1"/>
  <c r="E97" i="1"/>
  <c r="E28" i="1"/>
  <c r="E110" i="1"/>
  <c r="E215" i="1"/>
  <c r="E40" i="1"/>
  <c r="E92" i="1"/>
  <c r="E25" i="1"/>
  <c r="E233" i="1"/>
  <c r="E209" i="1"/>
  <c r="E202" i="1"/>
  <c r="E240" i="1"/>
  <c r="E239" i="1" s="1"/>
  <c r="E185" i="1"/>
  <c r="E175" i="1"/>
  <c r="E84" i="1"/>
  <c r="E142" i="1"/>
  <c r="E68" i="1"/>
  <c r="E148" i="1"/>
  <c r="E171" i="1"/>
  <c r="E47" i="1"/>
  <c r="E78" i="1"/>
  <c r="E88" i="1"/>
  <c r="E116" i="1"/>
  <c r="E115" i="1" s="1"/>
  <c r="E61" i="1"/>
  <c r="E73" i="1"/>
  <c r="E161" i="1"/>
  <c r="E102" i="1"/>
  <c r="AD25" i="1"/>
  <c r="S148" i="1"/>
  <c r="AH185" i="1"/>
  <c r="O25" i="1"/>
  <c r="AC139" i="1"/>
  <c r="R78" i="1"/>
  <c r="L250" i="1"/>
  <c r="AL142" i="1"/>
  <c r="AA28" i="1"/>
  <c r="X126" i="1"/>
  <c r="Z252" i="1"/>
  <c r="Y236" i="1"/>
  <c r="L185" i="1"/>
  <c r="O34" i="1"/>
  <c r="W116" i="1"/>
  <c r="AC97" i="1"/>
  <c r="I185" i="1"/>
  <c r="K88" i="1"/>
  <c r="AB110" i="1"/>
  <c r="L135" i="1"/>
  <c r="AJ137" i="1"/>
  <c r="J171" i="1"/>
  <c r="I110" i="1"/>
  <c r="W12" i="1"/>
  <c r="W8" i="1" s="1"/>
  <c r="Q120" i="1"/>
  <c r="U175" i="1"/>
  <c r="AA124" i="1"/>
  <c r="AI17" i="1"/>
  <c r="AL120" i="1"/>
  <c r="AC34" i="1"/>
  <c r="W17" i="1"/>
  <c r="AG133" i="1"/>
  <c r="W126" i="1"/>
  <c r="AJ124" i="1"/>
  <c r="Z57" i="1"/>
  <c r="AA120" i="1"/>
  <c r="W182" i="1"/>
  <c r="AF47" i="1"/>
  <c r="Z92" i="1"/>
  <c r="AK34" i="1"/>
  <c r="AL73" i="1"/>
  <c r="AL57" i="1"/>
  <c r="Q139" i="1"/>
  <c r="AH25" i="1"/>
  <c r="M88" i="1"/>
  <c r="AG130" i="1"/>
  <c r="P88" i="1"/>
  <c r="P130" i="1"/>
  <c r="M122" i="1"/>
  <c r="J73" i="1"/>
  <c r="V34" i="1"/>
  <c r="N47" i="1"/>
  <c r="N78" i="1"/>
  <c r="N142" i="1"/>
  <c r="N202" i="1"/>
  <c r="N236" i="1"/>
  <c r="N232" i="1" s="1"/>
  <c r="E22" i="4" s="1"/>
  <c r="N57" i="1"/>
  <c r="N116" i="1"/>
  <c r="N185" i="1"/>
  <c r="V202" i="1"/>
  <c r="V236" i="1"/>
  <c r="V25" i="1"/>
  <c r="V92" i="1"/>
  <c r="V148" i="1"/>
  <c r="V193" i="1"/>
  <c r="V68" i="1"/>
  <c r="V106" i="1"/>
  <c r="V102" i="1" s="1"/>
  <c r="V221" i="1"/>
  <c r="AD124" i="1"/>
  <c r="Q258" i="1"/>
  <c r="U161" i="1"/>
  <c r="R133" i="1"/>
  <c r="AF256" i="1"/>
  <c r="AB200" i="1"/>
  <c r="AI248" i="1"/>
  <c r="AF110" i="1"/>
  <c r="R209" i="1"/>
  <c r="S106" i="1"/>
  <c r="S102" i="1" s="1"/>
  <c r="AF240" i="1"/>
  <c r="AG252" i="1"/>
  <c r="L34" i="1"/>
  <c r="AA40" i="1"/>
  <c r="M110" i="1"/>
  <c r="AI120" i="1"/>
  <c r="V161" i="1"/>
  <c r="V73" i="1"/>
  <c r="V185" i="1"/>
  <c r="V110" i="1"/>
  <c r="V28" i="1"/>
  <c r="V233" i="1"/>
  <c r="N221" i="1"/>
  <c r="N148" i="1"/>
  <c r="N28" i="1"/>
  <c r="N215" i="1"/>
  <c r="N161" i="1"/>
  <c r="N73" i="1"/>
  <c r="N34" i="1"/>
  <c r="AC88" i="1"/>
  <c r="L120" i="1"/>
  <c r="Y171" i="1"/>
  <c r="AC209" i="1"/>
  <c r="AE12" i="1"/>
  <c r="AE8" i="1" s="1"/>
  <c r="AL97" i="1"/>
  <c r="AL122" i="1"/>
  <c r="Z34" i="1"/>
  <c r="M135" i="1"/>
  <c r="Y17" i="1"/>
  <c r="I139" i="1"/>
  <c r="Z126" i="1"/>
  <c r="K175" i="1"/>
  <c r="AK23" i="1"/>
  <c r="AI84" i="1"/>
  <c r="AB34" i="1"/>
  <c r="Q97" i="1"/>
  <c r="AA68" i="1"/>
  <c r="P135" i="1"/>
  <c r="I142" i="1"/>
  <c r="K28" i="1"/>
  <c r="Z116" i="1"/>
  <c r="U34" i="1"/>
  <c r="M17" i="1"/>
  <c r="U12" i="1"/>
  <c r="U8" i="1" s="1"/>
  <c r="AJ135" i="1"/>
  <c r="AK205" i="1"/>
  <c r="R124" i="1"/>
  <c r="P256" i="1"/>
  <c r="Q248" i="1"/>
  <c r="Z139" i="1"/>
  <c r="Z209" i="1"/>
  <c r="V142" i="1"/>
  <c r="V61" i="1"/>
  <c r="V167" i="1"/>
  <c r="V97" i="1"/>
  <c r="V17" i="1"/>
  <c r="V215" i="1"/>
  <c r="N193" i="1"/>
  <c r="N110" i="1"/>
  <c r="N25" i="1"/>
  <c r="N209" i="1"/>
  <c r="N106" i="1"/>
  <c r="N102" i="1" s="1"/>
  <c r="N68" i="1"/>
  <c r="AJ28" i="1"/>
  <c r="AF124" i="1"/>
  <c r="AK88" i="1"/>
  <c r="J148" i="1"/>
  <c r="AD139" i="1"/>
  <c r="AJ122" i="1"/>
  <c r="Y34" i="1"/>
  <c r="U133" i="1"/>
  <c r="AG122" i="1"/>
  <c r="Q78" i="1"/>
  <c r="L205" i="1"/>
  <c r="U120" i="1"/>
  <c r="P68" i="1"/>
  <c r="Y84" i="1"/>
  <c r="S34" i="1"/>
  <c r="Z193" i="1"/>
  <c r="AE120" i="1"/>
  <c r="AL116" i="1"/>
  <c r="M130" i="1"/>
  <c r="Y135" i="1"/>
  <c r="AK78" i="1"/>
  <c r="AJ142" i="1"/>
  <c r="AJ34" i="1"/>
  <c r="AC73" i="1"/>
  <c r="AD110" i="1"/>
  <c r="AA233" i="1"/>
  <c r="AI228" i="1"/>
  <c r="L61" i="1"/>
  <c r="AK248" i="1"/>
  <c r="R92" i="1"/>
  <c r="AB233" i="1"/>
  <c r="AI267" i="1"/>
  <c r="V228" i="1"/>
  <c r="V88" i="1"/>
  <c r="V47" i="1"/>
  <c r="V155" i="1"/>
  <c r="V84" i="1"/>
  <c r="V209" i="1"/>
  <c r="N167" i="1"/>
  <c r="N92" i="1"/>
  <c r="N240" i="1"/>
  <c r="N175" i="1"/>
  <c r="N97" i="1"/>
  <c r="N61" i="1"/>
  <c r="AK148" i="1"/>
  <c r="O148" i="1"/>
  <c r="AG23" i="1"/>
  <c r="AK137" i="1"/>
  <c r="AH57" i="1"/>
  <c r="AA47" i="1"/>
  <c r="AG92" i="1"/>
  <c r="AF126" i="1"/>
  <c r="R34" i="1"/>
  <c r="Z202" i="1"/>
  <c r="AB130" i="1"/>
  <c r="Y23" i="1"/>
  <c r="AI23" i="1"/>
  <c r="AF228" i="1"/>
  <c r="AH23" i="1"/>
  <c r="Y61" i="1"/>
  <c r="AA34" i="1"/>
  <c r="W61" i="1"/>
  <c r="I40" i="1"/>
  <c r="M106" i="1"/>
  <c r="M102" i="1" s="1"/>
  <c r="AL78" i="1"/>
  <c r="T84" i="1"/>
  <c r="AE205" i="1"/>
  <c r="O84" i="1"/>
  <c r="AC122" i="1"/>
  <c r="AF198" i="1"/>
  <c r="AC124" i="1"/>
  <c r="AH243" i="1"/>
  <c r="AJ243" i="1"/>
  <c r="AC198" i="1"/>
  <c r="AC263" i="1"/>
  <c r="I221" i="1"/>
  <c r="R215" i="1"/>
  <c r="L269" i="1"/>
  <c r="AE28" i="1"/>
  <c r="X202" i="1"/>
  <c r="Z171" i="1"/>
  <c r="L207" i="1"/>
  <c r="I271" i="1"/>
  <c r="N182" i="1"/>
  <c r="N122" i="1"/>
  <c r="P161" i="1"/>
  <c r="Y126" i="1"/>
  <c r="J110" i="1"/>
  <c r="O252" i="1"/>
  <c r="W263" i="1"/>
  <c r="S171" i="1"/>
  <c r="AE269" i="1"/>
  <c r="L263" i="1"/>
  <c r="M271" i="1"/>
  <c r="AH228" i="1"/>
  <c r="J185" i="1"/>
  <c r="AL205" i="1"/>
  <c r="AE265" i="1"/>
  <c r="AC256" i="1"/>
  <c r="AH198" i="1"/>
  <c r="AK209" i="1"/>
  <c r="L198" i="1"/>
  <c r="AC228" i="1"/>
  <c r="T12" i="1"/>
  <c r="T8" i="1" s="1"/>
  <c r="U78" i="1"/>
  <c r="M207" i="1"/>
  <c r="X167" i="1"/>
  <c r="AF40" i="1"/>
  <c r="M139" i="1"/>
  <c r="T267" i="1"/>
  <c r="S190" i="1"/>
  <c r="P261" i="1"/>
  <c r="AJ256" i="1"/>
  <c r="R47" i="1"/>
  <c r="AD258" i="1"/>
  <c r="AF200" i="1"/>
  <c r="AJ267" i="1"/>
  <c r="L261" i="1"/>
  <c r="Q215" i="1"/>
  <c r="K275" i="1"/>
  <c r="Y193" i="1"/>
  <c r="AC207" i="1"/>
  <c r="M254" i="1"/>
  <c r="K198" i="1"/>
  <c r="AF185" i="1"/>
  <c r="AF137" i="1"/>
  <c r="AD78" i="1"/>
  <c r="AH126" i="1"/>
  <c r="X78" i="1"/>
  <c r="R273" i="1"/>
  <c r="AA267" i="1"/>
  <c r="S110" i="1"/>
  <c r="S122" i="1"/>
  <c r="L258" i="1"/>
  <c r="AI271" i="1"/>
  <c r="AJ240" i="1"/>
  <c r="AJ148" i="1"/>
  <c r="AG198" i="1"/>
  <c r="AE228" i="1"/>
  <c r="K167" i="1"/>
  <c r="AC233" i="1"/>
  <c r="AK221" i="1"/>
  <c r="AG167" i="1"/>
  <c r="AI207" i="1"/>
  <c r="O142" i="1"/>
  <c r="K34" i="1"/>
  <c r="AG34" i="1"/>
  <c r="AI68" i="1"/>
  <c r="U155" i="1"/>
  <c r="I92" i="1"/>
  <c r="AK61" i="1"/>
  <c r="AL68" i="1"/>
  <c r="L130" i="1"/>
  <c r="T68" i="1"/>
  <c r="AL61" i="1"/>
  <c r="AG106" i="1"/>
  <c r="AG102" i="1" s="1"/>
  <c r="K122" i="1"/>
  <c r="Y110" i="1"/>
  <c r="AL47" i="1"/>
  <c r="U116" i="1"/>
  <c r="U68" i="1"/>
  <c r="Y68" i="1"/>
  <c r="J47" i="1"/>
  <c r="AK84" i="1"/>
  <c r="K137" i="1"/>
  <c r="AE34" i="1"/>
  <c r="P106" i="1"/>
  <c r="P102" i="1" s="1"/>
  <c r="L142" i="1"/>
  <c r="V254" i="1"/>
  <c r="P128" i="1"/>
  <c r="L25" i="1"/>
  <c r="AA142" i="1"/>
  <c r="X252" i="1"/>
  <c r="I269" i="1"/>
  <c r="R258" i="1"/>
  <c r="AI236" i="1"/>
  <c r="AE267" i="1"/>
  <c r="K243" i="1"/>
  <c r="T196" i="1"/>
  <c r="I258" i="1"/>
  <c r="Y175" i="1"/>
  <c r="I205" i="1"/>
  <c r="AF236" i="1"/>
  <c r="T161" i="1"/>
  <c r="J252" i="1"/>
  <c r="AC155" i="1"/>
  <c r="M196" i="1"/>
  <c r="AG120" i="1"/>
  <c r="I73" i="1"/>
  <c r="AI130" i="1"/>
  <c r="Z135" i="1"/>
  <c r="AL88" i="1"/>
  <c r="AK271" i="1"/>
  <c r="R275" i="1"/>
  <c r="R97" i="1"/>
  <c r="Y263" i="1"/>
  <c r="S25" i="1"/>
  <c r="P250" i="1"/>
  <c r="P167" i="1"/>
  <c r="M205" i="1"/>
  <c r="AE246" i="1"/>
  <c r="X175" i="1"/>
  <c r="I240" i="1"/>
  <c r="AB236" i="1"/>
  <c r="M182" i="1"/>
  <c r="O221" i="1"/>
  <c r="K47" i="1"/>
  <c r="AG148" i="1"/>
  <c r="AI88" i="1"/>
  <c r="O68" i="1"/>
  <c r="AA17" i="1"/>
  <c r="O128" i="1"/>
  <c r="S135" i="1"/>
  <c r="U258" i="1"/>
  <c r="AD252" i="1"/>
  <c r="R175" i="1"/>
  <c r="AB250" i="1"/>
  <c r="U252" i="1"/>
  <c r="AH250" i="1"/>
  <c r="K207" i="1"/>
  <c r="Q243" i="1"/>
  <c r="O196" i="1"/>
  <c r="AF221" i="1"/>
  <c r="AA240" i="1"/>
  <c r="K185" i="1"/>
  <c r="Z271" i="1"/>
  <c r="U182" i="1"/>
  <c r="AJ205" i="1"/>
  <c r="M34" i="1"/>
  <c r="I106" i="1"/>
  <c r="I102" i="1" s="1"/>
  <c r="Y190" i="1"/>
  <c r="AH175" i="1"/>
  <c r="AE57" i="1"/>
  <c r="X73" i="1"/>
  <c r="X116" i="1"/>
  <c r="L221" i="1"/>
  <c r="P47" i="1"/>
  <c r="J137" i="1"/>
  <c r="X47" i="1"/>
  <c r="I120" i="1"/>
  <c r="AI161" i="1"/>
  <c r="K23" i="1"/>
  <c r="AF25" i="1"/>
  <c r="AE137" i="1"/>
  <c r="W124" i="1"/>
  <c r="V275" i="1"/>
  <c r="K135" i="1"/>
  <c r="AK240" i="1"/>
  <c r="P263" i="1"/>
  <c r="W269" i="1"/>
  <c r="AI148" i="1"/>
  <c r="AD228" i="1"/>
  <c r="AI198" i="1"/>
  <c r="AJ263" i="1"/>
  <c r="W265" i="1"/>
  <c r="P116" i="1"/>
  <c r="T92" i="1"/>
  <c r="R106" i="1"/>
  <c r="R102" i="1" s="1"/>
  <c r="J258" i="1"/>
  <c r="AL258" i="1"/>
  <c r="W261" i="1"/>
  <c r="AD171" i="1"/>
  <c r="Q236" i="1"/>
  <c r="X193" i="1"/>
  <c r="AF190" i="1"/>
  <c r="W25" i="1"/>
  <c r="K25" i="1"/>
  <c r="AJ12" i="1"/>
  <c r="AJ8" i="1" s="1"/>
  <c r="R116" i="1"/>
  <c r="I273" i="1"/>
  <c r="AL256" i="1"/>
  <c r="AB175" i="1"/>
  <c r="AF148" i="1"/>
  <c r="AB209" i="1"/>
  <c r="P243" i="1"/>
  <c r="I34" i="1"/>
  <c r="AC106" i="1"/>
  <c r="AC102" i="1" s="1"/>
  <c r="K73" i="1"/>
  <c r="M25" i="1"/>
  <c r="AH148" i="1"/>
  <c r="AB139" i="1"/>
  <c r="J23" i="1"/>
  <c r="T142" i="1"/>
  <c r="AA61" i="1"/>
  <c r="Z97" i="1"/>
  <c r="M167" i="1"/>
  <c r="AI34" i="1"/>
  <c r="Z73" i="1"/>
  <c r="O126" i="1"/>
  <c r="AJ25" i="1"/>
  <c r="AG68" i="1"/>
  <c r="AJ47" i="1"/>
  <c r="J122" i="1"/>
  <c r="P196" i="1"/>
  <c r="Z120" i="1"/>
  <c r="M40" i="1"/>
  <c r="AA84" i="1"/>
  <c r="AA128" i="1"/>
  <c r="AK40" i="1"/>
  <c r="K92" i="1"/>
  <c r="Q84" i="1"/>
  <c r="AC92" i="1"/>
  <c r="I130" i="1"/>
  <c r="I128" i="1"/>
  <c r="AC200" i="1"/>
  <c r="J34" i="1"/>
  <c r="AH34" i="1"/>
  <c r="L23" i="1"/>
  <c r="K215" i="1"/>
  <c r="X28" i="1"/>
  <c r="AC17" i="1"/>
  <c r="AH12" i="1"/>
  <c r="AH8" i="1" s="1"/>
  <c r="AI221" i="1"/>
  <c r="AA133" i="1"/>
  <c r="M161" i="1"/>
  <c r="Z78" i="1"/>
  <c r="AI142" i="1"/>
  <c r="AI122" i="1"/>
  <c r="AA25" i="1"/>
  <c r="AG47" i="1"/>
  <c r="AE47" i="1"/>
  <c r="AE135" i="1"/>
  <c r="X17" i="1"/>
  <c r="U23" i="1"/>
  <c r="O78" i="1"/>
  <c r="AD106" i="1"/>
  <c r="AD102" i="1" s="1"/>
  <c r="AI182" i="1"/>
  <c r="AD34" i="1"/>
  <c r="U57" i="1"/>
  <c r="J120" i="1"/>
  <c r="R120" i="1"/>
  <c r="I243" i="1"/>
  <c r="R240" i="1"/>
  <c r="AC175" i="1"/>
  <c r="AK236" i="1"/>
  <c r="U248" i="1"/>
  <c r="Z190" i="1"/>
  <c r="AL167" i="1"/>
  <c r="I12" i="1"/>
  <c r="I8" i="1" s="1"/>
  <c r="AI47" i="1"/>
  <c r="AF92" i="1"/>
  <c r="AA236" i="1"/>
  <c r="S73" i="1"/>
  <c r="T263" i="1"/>
  <c r="AL185" i="1"/>
  <c r="L167" i="1"/>
  <c r="AL221" i="1"/>
  <c r="AC246" i="1"/>
  <c r="X142" i="1"/>
  <c r="O137" i="1"/>
  <c r="AB267" i="1"/>
  <c r="AL261" i="1"/>
  <c r="AF250" i="1"/>
  <c r="R137" i="1"/>
  <c r="U196" i="1"/>
  <c r="AD250" i="1"/>
  <c r="P265" i="1"/>
  <c r="P202" i="1"/>
  <c r="AE190" i="1"/>
  <c r="P34" i="1"/>
  <c r="X236" i="1"/>
  <c r="Y73" i="1"/>
  <c r="M137" i="1"/>
  <c r="AC135" i="1"/>
  <c r="AD97" i="1"/>
  <c r="AF28" i="1"/>
  <c r="AI92" i="1"/>
  <c r="M57" i="1"/>
  <c r="Y148" i="1"/>
  <c r="AL34" i="1"/>
  <c r="W34" i="1"/>
  <c r="P28" i="1"/>
  <c r="P137" i="1"/>
  <c r="AA57" i="1"/>
  <c r="AE128" i="1"/>
  <c r="T133" i="1"/>
  <c r="AH122" i="1"/>
  <c r="W196" i="1"/>
  <c r="AC61" i="1"/>
  <c r="X61" i="1"/>
  <c r="U84" i="1"/>
  <c r="Q17" i="1"/>
  <c r="Y139" i="1"/>
  <c r="J57" i="1"/>
  <c r="P40" i="1"/>
  <c r="I25" i="1"/>
  <c r="L40" i="1"/>
  <c r="M84" i="1"/>
  <c r="AG128" i="1"/>
  <c r="T167" i="1"/>
  <c r="Q34" i="1"/>
  <c r="T78" i="1"/>
  <c r="P92" i="1"/>
  <c r="AG61" i="1"/>
  <c r="Q122" i="1"/>
  <c r="X40" i="1"/>
  <c r="AE92" i="1"/>
  <c r="AI139" i="1"/>
  <c r="Z23" i="1"/>
  <c r="X122" i="1"/>
  <c r="AC250" i="1"/>
  <c r="AJ92" i="1"/>
  <c r="P84" i="1"/>
  <c r="L133" i="1"/>
  <c r="AI196" i="1"/>
  <c r="AF167" i="1"/>
  <c r="AD126" i="1"/>
  <c r="Q23" i="1"/>
  <c r="I228" i="1"/>
  <c r="T126" i="1"/>
  <c r="AF34" i="1"/>
  <c r="X34" i="1"/>
  <c r="AH61" i="1"/>
  <c r="S88" i="1"/>
  <c r="M120" i="1"/>
  <c r="AB68" i="1"/>
  <c r="X185" i="1"/>
  <c r="O116" i="1"/>
  <c r="K155" i="1"/>
  <c r="N12" i="1"/>
  <c r="E11" i="4" s="1"/>
  <c r="V258" i="1"/>
  <c r="V130" i="1"/>
  <c r="R139" i="1"/>
  <c r="AE271" i="1"/>
  <c r="T200" i="1"/>
  <c r="U28" i="1"/>
  <c r="Y124" i="1"/>
  <c r="AD254" i="1"/>
  <c r="AJ73" i="1"/>
  <c r="AB78" i="1"/>
  <c r="V271" i="1"/>
  <c r="V246" i="1"/>
  <c r="N198" i="1"/>
  <c r="V263" i="1"/>
  <c r="V200" i="1"/>
  <c r="N275" i="1"/>
  <c r="N258" i="1"/>
  <c r="N207" i="1"/>
  <c r="N135" i="1"/>
  <c r="N243" i="1"/>
  <c r="V273" i="1"/>
  <c r="V256" i="1"/>
  <c r="V205" i="1"/>
  <c r="V137" i="1"/>
  <c r="V120" i="1"/>
  <c r="K57" i="1"/>
  <c r="AL215" i="1"/>
  <c r="AD28" i="1"/>
  <c r="AG142" i="1"/>
  <c r="X25" i="1"/>
  <c r="O92" i="1"/>
  <c r="Q185" i="1"/>
  <c r="R12" i="1"/>
  <c r="R8" i="1" s="1"/>
  <c r="Q250" i="1"/>
  <c r="W273" i="1"/>
  <c r="R196" i="1"/>
  <c r="O246" i="1"/>
  <c r="L273" i="1"/>
  <c r="X246" i="1"/>
  <c r="AE200" i="1"/>
  <c r="AF267" i="1"/>
  <c r="AI185" i="1"/>
  <c r="U209" i="1"/>
  <c r="Y269" i="1"/>
  <c r="AE171" i="1"/>
  <c r="AG261" i="1"/>
  <c r="I171" i="1"/>
  <c r="W246" i="1"/>
  <c r="W175" i="1"/>
  <c r="AC190" i="1"/>
  <c r="W122" i="1"/>
  <c r="W205" i="1"/>
  <c r="O130" i="1"/>
  <c r="AF97" i="1"/>
  <c r="Q198" i="1"/>
  <c r="K124" i="1"/>
  <c r="AB84" i="1"/>
  <c r="AI61" i="1"/>
  <c r="AD233" i="1"/>
  <c r="AH97" i="1"/>
  <c r="J190" i="1"/>
  <c r="AC126" i="1"/>
  <c r="O263" i="1"/>
  <c r="X135" i="1"/>
  <c r="AL106" i="1"/>
  <c r="AL102" i="1" s="1"/>
  <c r="AE196" i="1"/>
  <c r="Q128" i="1"/>
  <c r="S258" i="1"/>
  <c r="S193" i="1"/>
  <c r="L271" i="1"/>
  <c r="AG275" i="1"/>
  <c r="O256" i="1"/>
  <c r="T240" i="1"/>
  <c r="R88" i="1"/>
  <c r="R110" i="1"/>
  <c r="AH261" i="1"/>
  <c r="W267" i="1"/>
  <c r="AH267" i="1"/>
  <c r="R256" i="1"/>
  <c r="S116" i="1"/>
  <c r="AI275" i="1"/>
  <c r="Q256" i="1"/>
  <c r="AJ261" i="1"/>
  <c r="AG256" i="1"/>
  <c r="S267" i="1"/>
  <c r="S215" i="1"/>
  <c r="AJ68" i="1"/>
  <c r="AA73" i="1"/>
  <c r="AD240" i="1"/>
  <c r="AG190" i="1"/>
  <c r="AK120" i="1"/>
  <c r="S130" i="1"/>
  <c r="AJ252" i="1"/>
  <c r="AC267" i="1"/>
  <c r="R122" i="1"/>
  <c r="AB252" i="1"/>
  <c r="Y215" i="1"/>
  <c r="O167" i="1"/>
  <c r="U236" i="1"/>
  <c r="AA246" i="1"/>
  <c r="AJ182" i="1"/>
  <c r="O205" i="1"/>
  <c r="U233" i="1"/>
  <c r="AD273" i="1"/>
  <c r="AH207" i="1"/>
  <c r="P215" i="1"/>
  <c r="J167" i="1"/>
  <c r="Z137" i="1"/>
  <c r="J116" i="1"/>
  <c r="AK171" i="1"/>
  <c r="AI124" i="1"/>
  <c r="U88" i="1"/>
  <c r="AH155" i="1"/>
  <c r="AE116" i="1"/>
  <c r="AC142" i="1"/>
  <c r="Y47" i="1"/>
  <c r="W128" i="1"/>
  <c r="Q207" i="1"/>
  <c r="I148" i="1"/>
  <c r="P122" i="1"/>
  <c r="AH202" i="1"/>
  <c r="K130" i="1"/>
  <c r="AB97" i="1"/>
  <c r="O155" i="1"/>
  <c r="AK122" i="1"/>
  <c r="S243" i="1"/>
  <c r="AF265" i="1"/>
  <c r="T271" i="1"/>
  <c r="AF275" i="1"/>
  <c r="R265" i="1"/>
  <c r="S126" i="1"/>
  <c r="R190" i="1"/>
  <c r="X256" i="1"/>
  <c r="J263" i="1"/>
  <c r="K258" i="1"/>
  <c r="S275" i="1"/>
  <c r="S248" i="1"/>
  <c r="W271" i="1"/>
  <c r="AK250" i="1"/>
  <c r="Z256" i="1"/>
  <c r="I250" i="1"/>
  <c r="S23" i="1"/>
  <c r="S261" i="1"/>
  <c r="P271" i="1"/>
  <c r="AK275" i="1"/>
  <c r="U256" i="1"/>
  <c r="AD275" i="1"/>
  <c r="Q240" i="1"/>
  <c r="O250" i="1"/>
  <c r="P228" i="1"/>
  <c r="AG193" i="1"/>
  <c r="AB273" i="1"/>
  <c r="Y205" i="1"/>
  <c r="I175" i="1"/>
  <c r="AE233" i="1"/>
  <c r="AH190" i="1"/>
  <c r="AA265" i="1"/>
  <c r="I57" i="1"/>
  <c r="AE130" i="1"/>
  <c r="I88" i="1"/>
  <c r="I23" i="1"/>
  <c r="I198" i="1"/>
  <c r="AB256" i="1"/>
  <c r="R200" i="1"/>
  <c r="U246" i="1"/>
  <c r="P273" i="1"/>
  <c r="R167" i="1"/>
  <c r="J269" i="1"/>
  <c r="I190" i="1"/>
  <c r="AJ221" i="1"/>
  <c r="Q246" i="1"/>
  <c r="AA200" i="1"/>
  <c r="Z254" i="1"/>
  <c r="AF171" i="1"/>
  <c r="AJ196" i="1"/>
  <c r="AA256" i="1"/>
  <c r="T182" i="1"/>
  <c r="Z200" i="1"/>
  <c r="AL202" i="1"/>
  <c r="M133" i="1"/>
  <c r="Q92" i="1"/>
  <c r="AL139" i="1"/>
  <c r="Y120" i="1"/>
  <c r="I78" i="1"/>
  <c r="AH133" i="1"/>
  <c r="T106" i="1"/>
  <c r="T102" i="1" s="1"/>
  <c r="I122" i="1"/>
  <c r="AF23" i="1"/>
  <c r="AB73" i="1"/>
  <c r="AB88" i="1"/>
  <c r="U137" i="1"/>
  <c r="AJ110" i="1"/>
  <c r="T171" i="1"/>
  <c r="AE124" i="1"/>
  <c r="O88" i="1"/>
  <c r="J139" i="1"/>
  <c r="AA116" i="1"/>
  <c r="R23" i="1"/>
  <c r="S273" i="1"/>
  <c r="U261" i="1"/>
  <c r="AL265" i="1"/>
  <c r="AK265" i="1"/>
  <c r="R28" i="1"/>
  <c r="S265" i="1"/>
  <c r="I275" i="1"/>
  <c r="K252" i="1"/>
  <c r="AD256" i="1"/>
  <c r="M250" i="1"/>
  <c r="S40" i="1"/>
  <c r="R73" i="1"/>
  <c r="J267" i="1"/>
  <c r="AC271" i="1"/>
  <c r="M252" i="1"/>
  <c r="AC240" i="1"/>
  <c r="R40" i="1"/>
  <c r="R25" i="1"/>
  <c r="AJ265" i="1"/>
  <c r="Y271" i="1"/>
  <c r="J273" i="1"/>
  <c r="AI265" i="1"/>
  <c r="AK233" i="1"/>
  <c r="AI240" i="1"/>
  <c r="AJ209" i="1"/>
  <c r="W185" i="1"/>
  <c r="AG243" i="1"/>
  <c r="L200" i="1"/>
  <c r="AC161" i="1"/>
  <c r="Q221" i="1"/>
  <c r="X182" i="1"/>
  <c r="AH254" i="1"/>
  <c r="AD267" i="1"/>
  <c r="AD271" i="1"/>
  <c r="U205" i="1"/>
  <c r="AJ171" i="1"/>
  <c r="AE209" i="1"/>
  <c r="O185" i="1"/>
  <c r="AL254" i="1"/>
  <c r="W202" i="1"/>
  <c r="X250" i="1"/>
  <c r="AG246" i="1"/>
  <c r="T248" i="1"/>
  <c r="U221" i="1"/>
  <c r="Y28" i="1"/>
  <c r="AL25" i="1"/>
  <c r="L122" i="1"/>
  <c r="AB61" i="1"/>
  <c r="AH73" i="1"/>
  <c r="X68" i="1"/>
  <c r="R57" i="1"/>
  <c r="AH256" i="1"/>
  <c r="AG267" i="1"/>
  <c r="R130" i="1"/>
  <c r="AF252" i="1"/>
  <c r="Y267" i="1"/>
  <c r="Z236" i="1"/>
  <c r="M248" i="1"/>
  <c r="W193" i="1"/>
  <c r="T215" i="1"/>
  <c r="AE148" i="1"/>
  <c r="U267" i="1"/>
  <c r="AA209" i="1"/>
  <c r="W155" i="1"/>
  <c r="Y202" i="1"/>
  <c r="AB155" i="1"/>
  <c r="AG185" i="1"/>
  <c r="AA155" i="1"/>
  <c r="AG126" i="1"/>
  <c r="AL271" i="1"/>
  <c r="AB135" i="1"/>
  <c r="L110" i="1"/>
  <c r="AI233" i="1"/>
  <c r="X128" i="1"/>
  <c r="AL92" i="1"/>
  <c r="AH78" i="1"/>
  <c r="Q12" i="1"/>
  <c r="Q8" i="1" s="1"/>
  <c r="AA12" i="1"/>
  <c r="AA8" i="1" s="1"/>
  <c r="L155" i="1"/>
  <c r="I133" i="1"/>
  <c r="M92" i="1"/>
  <c r="AH139" i="1"/>
  <c r="T120" i="1"/>
  <c r="AI73" i="1"/>
  <c r="AD133" i="1"/>
  <c r="R236" i="1"/>
  <c r="S78" i="1"/>
  <c r="AA275" i="1"/>
  <c r="I256" i="1"/>
  <c r="AB261" i="1"/>
  <c r="AE248" i="1"/>
  <c r="S68" i="1"/>
  <c r="R84" i="1"/>
  <c r="AA271" i="1"/>
  <c r="AG271" i="1"/>
  <c r="Q252" i="1"/>
  <c r="AG240" i="1"/>
  <c r="R68" i="1"/>
  <c r="R155" i="1"/>
  <c r="AD261" i="1"/>
  <c r="P267" i="1"/>
  <c r="Z267" i="1"/>
  <c r="R248" i="1"/>
  <c r="S97" i="1"/>
  <c r="R128" i="1"/>
  <c r="Z261" i="1"/>
  <c r="L267" i="1"/>
  <c r="O267" i="1"/>
  <c r="L256" i="1"/>
  <c r="AL267" i="1"/>
  <c r="AJ273" i="1"/>
  <c r="AE275" i="1"/>
  <c r="AD248" i="1"/>
  <c r="M200" i="1"/>
  <c r="AI209" i="1"/>
  <c r="M258" i="1"/>
  <c r="U275" i="1"/>
  <c r="AK256" i="1"/>
  <c r="L228" i="1"/>
  <c r="P185" i="1"/>
  <c r="T205" i="1"/>
  <c r="Y161" i="1"/>
  <c r="AG207" i="1"/>
  <c r="AH271" i="1"/>
  <c r="AL273" i="1"/>
  <c r="AH233" i="1"/>
  <c r="AJ190" i="1"/>
  <c r="X258" i="1"/>
  <c r="AB202" i="1"/>
  <c r="L171" i="1"/>
  <c r="AG228" i="1"/>
  <c r="Q196" i="1"/>
  <c r="AA205" i="1"/>
  <c r="W250" i="1"/>
  <c r="AE261" i="1"/>
  <c r="AJ248" i="1"/>
  <c r="AJ200" i="1"/>
  <c r="W167" i="1"/>
  <c r="AB215" i="1"/>
  <c r="L190" i="1"/>
  <c r="K271" i="1"/>
  <c r="Q205" i="1"/>
  <c r="X161" i="1"/>
  <c r="P182" i="1"/>
  <c r="AH120" i="1"/>
  <c r="J200" i="1"/>
  <c r="AC128" i="1"/>
  <c r="M97" i="1"/>
  <c r="AK190" i="1"/>
  <c r="AI126" i="1"/>
  <c r="I84" i="1"/>
  <c r="P61" i="1"/>
  <c r="AE17" i="1"/>
  <c r="J124" i="1"/>
  <c r="J68" i="1"/>
  <c r="AD175" i="1"/>
  <c r="AD120" i="1"/>
  <c r="J236" i="1"/>
  <c r="AI133" i="1"/>
  <c r="U106" i="1"/>
  <c r="U102" i="1" s="1"/>
  <c r="AH215" i="1"/>
  <c r="K133" i="1"/>
  <c r="R185" i="1"/>
  <c r="R271" i="1"/>
  <c r="S252" i="1"/>
  <c r="AG258" i="1"/>
  <c r="I261" i="1"/>
  <c r="I254" i="1"/>
  <c r="S250" i="1"/>
  <c r="S155" i="1"/>
  <c r="W275" i="1"/>
  <c r="AI254" i="1"/>
  <c r="K256" i="1"/>
  <c r="AA248" i="1"/>
  <c r="S271" i="1"/>
  <c r="S236" i="1"/>
  <c r="X265" i="1"/>
  <c r="J271" i="1"/>
  <c r="M275" i="1"/>
  <c r="J240" i="1"/>
  <c r="S263" i="1"/>
  <c r="S269" i="1"/>
  <c r="AK258" i="1"/>
  <c r="Z265" i="1"/>
  <c r="J265" i="1"/>
  <c r="AK252" i="1"/>
  <c r="AG265" i="1"/>
  <c r="L265" i="1"/>
  <c r="AA198" i="1"/>
  <c r="AH263" i="1"/>
  <c r="AJ202" i="1"/>
  <c r="W171" i="1"/>
  <c r="AE215" i="1"/>
  <c r="O190" i="1"/>
  <c r="U263" i="1"/>
  <c r="Q275" i="1"/>
  <c r="M256" i="1"/>
  <c r="O258" i="1"/>
  <c r="J175" i="1"/>
  <c r="AF193" i="1"/>
  <c r="AK207" i="1"/>
  <c r="Z248" i="1"/>
  <c r="K250" i="1"/>
  <c r="AF209" i="1"/>
  <c r="Z161" i="1"/>
  <c r="AL198" i="1"/>
  <c r="L148" i="1"/>
  <c r="J198" i="1"/>
  <c r="K263" i="1"/>
  <c r="X254" i="1"/>
  <c r="I209" i="1"/>
  <c r="Z182" i="1"/>
  <c r="AF233" i="1"/>
  <c r="O198" i="1"/>
  <c r="AF155" i="1"/>
  <c r="W215" i="1"/>
  <c r="AK185" i="1"/>
  <c r="Y240" i="1"/>
  <c r="J246" i="1"/>
  <c r="I252" i="1"/>
  <c r="I233" i="1"/>
  <c r="Z196" i="1"/>
  <c r="J155" i="1"/>
  <c r="O207" i="1"/>
  <c r="AF175" i="1"/>
  <c r="J243" i="1"/>
  <c r="AK198" i="1"/>
  <c r="P236" i="1"/>
  <c r="W142" i="1"/>
  <c r="X110" i="1"/>
  <c r="AA161" i="1"/>
  <c r="P124" i="1"/>
  <c r="AG84" i="1"/>
  <c r="Q148" i="1"/>
  <c r="Y122" i="1"/>
  <c r="L137" i="1"/>
  <c r="AJ40" i="1"/>
  <c r="K78" i="1"/>
  <c r="Z61" i="1"/>
  <c r="AH135" i="1"/>
  <c r="AG135" i="1"/>
  <c r="Q110" i="1"/>
  <c r="X198" i="1"/>
  <c r="Y128" i="1"/>
  <c r="I97" i="1"/>
  <c r="T190" i="1"/>
  <c r="AE126" i="1"/>
  <c r="S205" i="1"/>
  <c r="S61" i="1"/>
  <c r="AK273" i="1"/>
  <c r="W254" i="1"/>
  <c r="AC254" i="1"/>
  <c r="L248" i="1"/>
  <c r="R269" i="1"/>
  <c r="S207" i="1"/>
  <c r="AL269" i="1"/>
  <c r="AC275" i="1"/>
  <c r="X275" i="1"/>
  <c r="R207" i="1"/>
  <c r="S28" i="1"/>
  <c r="R17" i="1"/>
  <c r="K261" i="1"/>
  <c r="AD265" i="1"/>
  <c r="T265" i="1"/>
  <c r="R198" i="1"/>
  <c r="S12" i="1"/>
  <c r="S8" i="1" s="1"/>
  <c r="L275" i="1"/>
  <c r="AA254" i="1"/>
  <c r="M261" i="1"/>
  <c r="Q254" i="1"/>
  <c r="K248" i="1"/>
  <c r="J256" i="1"/>
  <c r="AD221" i="1"/>
  <c r="AH182" i="1"/>
  <c r="M236" i="1"/>
  <c r="Z198" i="1"/>
  <c r="J161" i="1"/>
  <c r="T207" i="1"/>
  <c r="AI175" i="1"/>
  <c r="AC252" i="1"/>
  <c r="Y265" i="1"/>
  <c r="AF261" i="1"/>
  <c r="AK243" i="1"/>
  <c r="AD161" i="1"/>
  <c r="U185" i="1"/>
  <c r="AA202" i="1"/>
  <c r="M240" i="1"/>
  <c r="AE240" i="1"/>
  <c r="I200" i="1"/>
  <c r="U271" i="1"/>
  <c r="AB193" i="1"/>
  <c r="Z233" i="1"/>
  <c r="AD190" i="1"/>
  <c r="T252" i="1"/>
  <c r="AL243" i="1"/>
  <c r="AC202" i="1"/>
  <c r="M171" i="1"/>
  <c r="T221" i="1"/>
  <c r="AI190" i="1"/>
  <c r="U142" i="1"/>
  <c r="J207" i="1"/>
  <c r="AA175" i="1"/>
  <c r="T269" i="1"/>
  <c r="AD236" i="1"/>
  <c r="AB246" i="1"/>
  <c r="AC215" i="1"/>
  <c r="M190" i="1"/>
  <c r="M184" i="1" s="1"/>
  <c r="AF248" i="1"/>
  <c r="AI200" i="1"/>
  <c r="U167" i="1"/>
  <c r="J228" i="1"/>
  <c r="AA193" i="1"/>
  <c r="AB198" i="1"/>
  <c r="AK135" i="1"/>
  <c r="AE88" i="1"/>
  <c r="U139" i="1"/>
  <c r="AJ116" i="1"/>
  <c r="W73" i="1"/>
  <c r="AB137" i="1"/>
  <c r="L116" i="1"/>
  <c r="AC110" i="1"/>
  <c r="Z28" i="1"/>
  <c r="L28" i="1"/>
  <c r="AG28" i="1"/>
  <c r="M73" i="1"/>
  <c r="W130" i="1"/>
  <c r="AK97" i="1"/>
  <c r="AL155" i="1"/>
  <c r="L124" i="1"/>
  <c r="AC84" i="1"/>
  <c r="K148" i="1"/>
  <c r="T122" i="1"/>
  <c r="R243" i="1"/>
  <c r="S124" i="1"/>
  <c r="Z269" i="1"/>
  <c r="AF269" i="1"/>
  <c r="Z273" i="1"/>
  <c r="AF243" i="1"/>
  <c r="S256" i="1"/>
  <c r="AB265" i="1"/>
  <c r="AH265" i="1"/>
  <c r="AC265" i="1"/>
  <c r="S240" i="1"/>
  <c r="S128" i="1"/>
  <c r="P275" i="1"/>
  <c r="AE254" i="1"/>
  <c r="Q261" i="1"/>
  <c r="AB254" i="1"/>
  <c r="S221" i="1"/>
  <c r="S142" i="1"/>
  <c r="AD269" i="1"/>
  <c r="T275" i="1"/>
  <c r="AG254" i="1"/>
  <c r="X273" i="1"/>
  <c r="AE243" i="1"/>
  <c r="AC248" i="1"/>
  <c r="Q209" i="1"/>
  <c r="X171" i="1"/>
  <c r="AC221" i="1"/>
  <c r="M193" i="1"/>
  <c r="AD142" i="1"/>
  <c r="AL200" i="1"/>
  <c r="L252" i="1"/>
  <c r="AK246" i="1"/>
  <c r="AF254" i="1"/>
  <c r="Y256" i="1"/>
  <c r="Z205" i="1"/>
  <c r="O228" i="1"/>
  <c r="P148" i="1"/>
  <c r="K171" i="1"/>
  <c r="AG233" i="1"/>
  <c r="T243" i="1"/>
  <c r="AC193" i="1"/>
  <c r="K228" i="1"/>
  <c r="AI171" i="1"/>
  <c r="M221" i="1"/>
  <c r="Q182" i="1"/>
  <c r="W243" i="1"/>
  <c r="AF258" i="1"/>
  <c r="P198" i="1"/>
  <c r="AG155" i="1"/>
  <c r="AL207" i="1"/>
  <c r="Y182" i="1"/>
  <c r="I248" i="1"/>
  <c r="AD200" i="1"/>
  <c r="O275" i="1"/>
  <c r="AB258" i="1"/>
  <c r="X271" i="1"/>
  <c r="O243" i="1"/>
  <c r="P207" i="1"/>
  <c r="AG175" i="1"/>
  <c r="AL228" i="1"/>
  <c r="Y196" i="1"/>
  <c r="I155" i="1"/>
  <c r="AD209" i="1"/>
  <c r="AH171" i="1"/>
  <c r="X248" i="1"/>
  <c r="AA130" i="1"/>
  <c r="Y243" i="1"/>
  <c r="I135" i="1"/>
  <c r="Z106" i="1"/>
  <c r="Z102" i="1" s="1"/>
  <c r="W221" i="1"/>
  <c r="O133" i="1"/>
  <c r="U92" i="1"/>
  <c r="J78" i="1"/>
  <c r="M23" i="1"/>
  <c r="M198" i="1"/>
  <c r="U17" i="1"/>
  <c r="Y233" i="1"/>
  <c r="J126" i="1"/>
  <c r="AA88" i="1"/>
  <c r="O139" i="1"/>
  <c r="AF116" i="1"/>
  <c r="P73" i="1"/>
  <c r="X137" i="1"/>
  <c r="AL110" i="1"/>
  <c r="S254" i="1"/>
  <c r="S175" i="1"/>
  <c r="M265" i="1"/>
  <c r="U265" i="1"/>
  <c r="AF263" i="1"/>
  <c r="R221" i="1"/>
  <c r="S57" i="1"/>
  <c r="R61" i="1"/>
  <c r="O261" i="1"/>
  <c r="X261" i="1"/>
  <c r="AJ254" i="1"/>
  <c r="R261" i="1"/>
  <c r="S185" i="1"/>
  <c r="AH269" i="1"/>
  <c r="Y275" i="1"/>
  <c r="AK254" i="1"/>
  <c r="Q265" i="1"/>
  <c r="AB275" i="1"/>
  <c r="P209" i="1"/>
  <c r="M273" i="1"/>
  <c r="AK261" i="1"/>
  <c r="AG202" i="1"/>
  <c r="Q171" i="1"/>
  <c r="Y221" i="1"/>
  <c r="I193" i="1"/>
  <c r="Z142" i="1"/>
  <c r="AH200" i="1"/>
  <c r="K246" i="1"/>
  <c r="AH236" i="1"/>
  <c r="AF246" i="1"/>
  <c r="AG215" i="1"/>
  <c r="Q190" i="1"/>
  <c r="L233" i="1"/>
  <c r="AC196" i="1"/>
  <c r="M155" i="1"/>
  <c r="X205" i="1"/>
  <c r="AL171" i="1"/>
  <c r="M267" i="1"/>
  <c r="K236" i="1"/>
  <c r="I246" i="1"/>
  <c r="J215" i="1"/>
  <c r="AA185" i="1"/>
  <c r="U228" i="1"/>
  <c r="AJ193" i="1"/>
  <c r="W148" i="1"/>
  <c r="K209" i="1"/>
  <c r="AB182" i="1"/>
  <c r="AK167" i="1"/>
  <c r="T135" i="1"/>
  <c r="AI106" i="1"/>
  <c r="AI102" i="1" s="1"/>
  <c r="AD193" i="1"/>
  <c r="J128" i="1"/>
  <c r="AH68" i="1"/>
  <c r="I137" i="1"/>
  <c r="Z110" i="1"/>
  <c r="O73" i="1"/>
  <c r="AD155" i="1"/>
  <c r="AD12" i="1"/>
  <c r="AD8" i="1" s="1"/>
  <c r="AF207" i="1"/>
  <c r="X124" i="1"/>
  <c r="AL84" i="1"/>
  <c r="AC137" i="1"/>
  <c r="M116" i="1"/>
  <c r="X207" i="1"/>
  <c r="Y130" i="1"/>
  <c r="R126" i="1"/>
  <c r="R142" i="1"/>
  <c r="T273" i="1"/>
  <c r="AA273" i="1"/>
  <c r="J254" i="1"/>
  <c r="Z246" i="1"/>
  <c r="R202" i="1"/>
  <c r="S92" i="1"/>
  <c r="U269" i="1"/>
  <c r="J275" i="1"/>
  <c r="Y254" i="1"/>
  <c r="AL246" i="1"/>
  <c r="R193" i="1"/>
  <c r="S47" i="1"/>
  <c r="W248" i="1"/>
  <c r="AJ269" i="1"/>
  <c r="P240" i="1"/>
  <c r="AG182" i="1"/>
  <c r="AA243" i="1"/>
  <c r="I236" i="1"/>
  <c r="W198" i="1"/>
  <c r="AK155" i="1"/>
  <c r="L209" i="1"/>
  <c r="AC182" i="1"/>
  <c r="AB248" i="1"/>
  <c r="X196" i="1"/>
  <c r="AC269" i="1"/>
  <c r="AF271" i="1"/>
  <c r="U243" i="1"/>
  <c r="W207" i="1"/>
  <c r="AK175" i="1"/>
  <c r="AF215" i="1"/>
  <c r="P190" i="1"/>
  <c r="Q273" i="1"/>
  <c r="K200" i="1"/>
  <c r="AB161" i="1"/>
  <c r="W256" i="1"/>
  <c r="P269" i="1"/>
  <c r="AC236" i="1"/>
  <c r="AD205" i="1"/>
  <c r="AH161" i="1"/>
  <c r="I215" i="1"/>
  <c r="Z185" i="1"/>
  <c r="T261" i="1"/>
  <c r="AE202" i="1"/>
  <c r="O171" i="1"/>
  <c r="Z215" i="1"/>
  <c r="AL128" i="1"/>
  <c r="Y97" i="1"/>
  <c r="Z148" i="1"/>
  <c r="AD122" i="1"/>
  <c r="J209" i="1"/>
  <c r="AC130" i="1"/>
  <c r="AG88" i="1"/>
  <c r="AD57" i="1"/>
  <c r="L17" i="1"/>
  <c r="Q106" i="1"/>
  <c r="Q102" i="1" s="1"/>
  <c r="AG40" i="1"/>
  <c r="Q167" i="1"/>
  <c r="K120" i="1"/>
  <c r="AA221" i="1"/>
  <c r="P133" i="1"/>
  <c r="W92" i="1"/>
  <c r="AL175" i="1"/>
  <c r="L126" i="1"/>
  <c r="S139" i="1"/>
  <c r="R228" i="1"/>
  <c r="AK267" i="1"/>
  <c r="M269" i="1"/>
  <c r="Q271" i="1"/>
  <c r="M243" i="1"/>
  <c r="S246" i="1"/>
  <c r="S137" i="1"/>
  <c r="I265" i="1"/>
  <c r="AB269" i="1"/>
  <c r="O273" i="1"/>
  <c r="AB243" i="1"/>
  <c r="S233" i="1"/>
  <c r="S120" i="1"/>
  <c r="AI263" i="1"/>
  <c r="X269" i="1"/>
  <c r="AJ271" i="1"/>
  <c r="X243" i="1"/>
  <c r="S209" i="1"/>
  <c r="S84" i="1"/>
  <c r="AE263" i="1"/>
  <c r="Q269" i="1"/>
  <c r="AI261" i="1"/>
  <c r="AI250" i="1"/>
  <c r="AB263" i="1"/>
  <c r="U254" i="1"/>
  <c r="T202" i="1"/>
  <c r="AI167" i="1"/>
  <c r="J221" i="1"/>
  <c r="AA190" i="1"/>
  <c r="AH240" i="1"/>
  <c r="U200" i="1"/>
  <c r="AD246" i="1"/>
  <c r="AL236" i="1"/>
  <c r="R252" i="1"/>
  <c r="AH273" i="1"/>
  <c r="AK202" i="1"/>
  <c r="K233" i="1"/>
  <c r="Y248" i="1"/>
  <c r="Z221" i="1"/>
  <c r="J193" i="1"/>
  <c r="AC261" i="1"/>
  <c r="AF202" i="1"/>
  <c r="P171" i="1"/>
  <c r="AK228" i="1"/>
  <c r="K190" i="1"/>
  <c r="AJ258" i="1"/>
  <c r="I263" i="1"/>
  <c r="Y250" i="1"/>
  <c r="J202" i="1"/>
  <c r="AA167" i="1"/>
  <c r="U207" i="1"/>
  <c r="AJ175" i="1"/>
  <c r="AC243" i="1"/>
  <c r="AE193" i="1"/>
  <c r="K240" i="1"/>
  <c r="AH248" i="1"/>
  <c r="Z258" i="1"/>
  <c r="Z240" i="1"/>
  <c r="Q200" i="1"/>
  <c r="AH275" i="1"/>
  <c r="AC205" i="1"/>
  <c r="M175" i="1"/>
  <c r="AJ233" i="1"/>
  <c r="T198" i="1"/>
  <c r="AI155" i="1"/>
  <c r="AJ167" i="1"/>
  <c r="AB124" i="1"/>
  <c r="L88" i="1"/>
  <c r="AG137" i="1"/>
  <c r="Q116" i="1"/>
  <c r="AA182" i="1"/>
  <c r="P126" i="1"/>
  <c r="Y209" i="1"/>
  <c r="Q40" i="1"/>
  <c r="AF61" i="1"/>
  <c r="T57" i="1"/>
  <c r="K126" i="1"/>
  <c r="AA139" i="1"/>
  <c r="AE106" i="1"/>
  <c r="AE102" i="1" s="1"/>
  <c r="K193" i="1"/>
  <c r="AJ126" i="1"/>
  <c r="J84" i="1"/>
  <c r="Q142" i="1"/>
  <c r="AF120" i="1"/>
  <c r="R161" i="1"/>
  <c r="R246" i="1"/>
  <c r="AA263" i="1"/>
  <c r="AG263" i="1"/>
  <c r="AA261" i="1"/>
  <c r="R171" i="1"/>
  <c r="R254" i="1"/>
  <c r="S228" i="1"/>
  <c r="AC258" i="1"/>
  <c r="O265" i="1"/>
  <c r="X263" i="1"/>
  <c r="R148" i="1"/>
  <c r="R233" i="1"/>
  <c r="S198" i="1"/>
  <c r="Y258" i="1"/>
  <c r="K265" i="1"/>
  <c r="M263" i="1"/>
  <c r="R135" i="1"/>
  <c r="R205" i="1"/>
  <c r="S167" i="1"/>
  <c r="T258" i="1"/>
  <c r="AK263" i="1"/>
  <c r="P248" i="1"/>
  <c r="Y246" i="1"/>
  <c r="AI252" i="1"/>
  <c r="X233" i="1"/>
  <c r="AL196" i="1"/>
  <c r="Y155" i="1"/>
  <c r="AD207" i="1"/>
  <c r="AH167" i="1"/>
  <c r="Y228" i="1"/>
  <c r="I196" i="1"/>
  <c r="AK269" i="1"/>
  <c r="K273" i="1"/>
  <c r="Z243" i="1"/>
  <c r="AH196" i="1"/>
  <c r="S202" i="1"/>
  <c r="AD263" i="1"/>
  <c r="K161" i="1"/>
  <c r="AB196" i="1"/>
  <c r="L240" i="1"/>
  <c r="M209" i="1"/>
  <c r="AD182" i="1"/>
  <c r="AL233" i="1"/>
  <c r="U198" i="1"/>
  <c r="AJ155" i="1"/>
  <c r="AA215" i="1"/>
  <c r="AE175" i="1"/>
  <c r="AA250" i="1"/>
  <c r="P252" i="1"/>
  <c r="M233" i="1"/>
  <c r="AD196" i="1"/>
  <c r="T250" i="1"/>
  <c r="I202" i="1"/>
  <c r="Z167" i="1"/>
  <c r="AH209" i="1"/>
  <c r="T185" i="1"/>
  <c r="AL275" i="1"/>
  <c r="X240" i="1"/>
  <c r="U250" i="1"/>
  <c r="W228" i="1"/>
  <c r="AK193" i="1"/>
  <c r="U240" i="1"/>
  <c r="P200" i="1"/>
  <c r="AG161" i="1"/>
  <c r="X221" i="1"/>
  <c r="AL190" i="1"/>
  <c r="AE221" i="1"/>
  <c r="AE139" i="1"/>
  <c r="O120" i="1"/>
  <c r="M228" i="1"/>
  <c r="W133" i="1"/>
  <c r="AA92" i="1"/>
  <c r="Y142" i="1"/>
  <c r="AJ120" i="1"/>
  <c r="AF130" i="1"/>
  <c r="AK25" i="1"/>
  <c r="T23" i="1"/>
  <c r="AB25" i="1"/>
  <c r="Y167" i="1"/>
  <c r="AH128" i="1"/>
  <c r="T97" i="1"/>
  <c r="T148" i="1"/>
  <c r="Z122" i="1"/>
  <c r="AD68" i="1"/>
  <c r="AI135" i="1"/>
  <c r="U110" i="1"/>
  <c r="S200" i="1"/>
  <c r="S133" i="1"/>
  <c r="AH252" i="1"/>
  <c r="W258" i="1"/>
  <c r="AJ250" i="1"/>
  <c r="S196" i="1"/>
  <c r="S17" i="1"/>
  <c r="AG273" i="1"/>
  <c r="P254" i="1"/>
  <c r="AI258" i="1"/>
  <c r="AE252" i="1"/>
  <c r="S182" i="1"/>
  <c r="R267" i="1"/>
  <c r="AC273" i="1"/>
  <c r="L254" i="1"/>
  <c r="AE258" i="1"/>
  <c r="W252" i="1"/>
  <c r="S161" i="1"/>
  <c r="R250" i="1"/>
  <c r="Y273" i="1"/>
  <c r="AL252" i="1"/>
  <c r="AA258" i="1"/>
  <c r="O271" i="1"/>
  <c r="L243" i="1"/>
  <c r="J248" i="1"/>
  <c r="K221" i="1"/>
  <c r="AB190" i="1"/>
  <c r="K254" i="1"/>
  <c r="Q202" i="1"/>
  <c r="X155" i="1"/>
  <c r="L215" i="1"/>
  <c r="AC185" i="1"/>
  <c r="AE250" i="1"/>
  <c r="Q263" i="1"/>
  <c r="Q233" i="1"/>
  <c r="X190" i="1"/>
  <c r="O269" i="1"/>
  <c r="R182" i="1"/>
  <c r="AB271" i="1"/>
  <c r="AE207" i="1"/>
  <c r="K142" i="1"/>
  <c r="AA252" i="1"/>
  <c r="K182" i="1"/>
  <c r="P233" i="1"/>
  <c r="AG196" i="1"/>
  <c r="Q155" i="1"/>
  <c r="AL209" i="1"/>
  <c r="Y185" i="1"/>
  <c r="AE256" i="1"/>
  <c r="AA269" i="1"/>
  <c r="AG236" i="1"/>
  <c r="X200" i="1"/>
  <c r="AL161" i="1"/>
  <c r="M215" i="1"/>
  <c r="AD185" i="1"/>
  <c r="Z263" i="1"/>
  <c r="AI202" i="1"/>
  <c r="U171" i="1"/>
  <c r="AF273" i="1"/>
  <c r="AI243" i="1"/>
  <c r="AG248" i="1"/>
  <c r="AH221" i="1"/>
  <c r="T193" i="1"/>
  <c r="I267" i="1"/>
  <c r="J205" i="1"/>
  <c r="AA171" i="1"/>
  <c r="AI215" i="1"/>
  <c r="U190" i="1"/>
  <c r="T209" i="1"/>
  <c r="L139" i="1"/>
  <c r="I61" i="1"/>
  <c r="Z40" i="1"/>
  <c r="AL135" i="1"/>
  <c r="U124" i="1"/>
  <c r="L182" i="1"/>
  <c r="O110" i="1"/>
  <c r="AH84" i="1"/>
  <c r="AC23" i="1"/>
  <c r="O28" i="1"/>
  <c r="O106" i="1"/>
  <c r="O102" i="1" s="1"/>
  <c r="K97" i="1"/>
  <c r="Q57" i="1"/>
  <c r="AJ207" i="1"/>
  <c r="M128" i="1"/>
  <c r="O202" i="1"/>
  <c r="X130" i="1"/>
  <c r="AK57" i="1"/>
  <c r="T124" i="1"/>
  <c r="AF57" i="1"/>
  <c r="Y78" i="1"/>
  <c r="T28" i="1"/>
  <c r="AJ106" i="1"/>
  <c r="AJ102" i="1" s="1"/>
  <c r="AG110" i="1"/>
  <c r="I68" i="1"/>
  <c r="AF84" i="1"/>
  <c r="O124" i="1"/>
  <c r="W161" i="1"/>
  <c r="Z88" i="1"/>
  <c r="I126" i="1"/>
  <c r="Z175" i="1"/>
  <c r="AA122" i="1"/>
  <c r="U148" i="1"/>
  <c r="AB92" i="1"/>
  <c r="X133" i="1"/>
  <c r="AC40" i="1"/>
  <c r="X57" i="1"/>
  <c r="AK200" i="1"/>
  <c r="O17" i="1"/>
  <c r="AG57" i="1"/>
  <c r="O97" i="1"/>
  <c r="T47" i="1"/>
  <c r="AJ139" i="1"/>
  <c r="AB167" i="1"/>
  <c r="L106" i="1"/>
  <c r="L102" i="1" s="1"/>
  <c r="Y12" i="1"/>
  <c r="Y8" i="1" s="1"/>
  <c r="J130" i="1"/>
  <c r="AC116" i="1"/>
  <c r="AJ57" i="1"/>
  <c r="AB17" i="1"/>
  <c r="AF128" i="1"/>
  <c r="AI25" i="1"/>
  <c r="Z68" i="1"/>
  <c r="L128" i="1"/>
  <c r="Q25" i="1"/>
  <c r="AK133" i="1"/>
  <c r="AB116" i="1"/>
  <c r="AG78" i="1"/>
  <c r="P25" i="1"/>
  <c r="AH28" i="1"/>
  <c r="AB228" i="1"/>
  <c r="AH40" i="1"/>
  <c r="Q61" i="1"/>
  <c r="AL40" i="1"/>
  <c r="W137" i="1"/>
  <c r="AG17" i="1"/>
  <c r="Q47" i="1"/>
  <c r="AF139" i="1"/>
  <c r="Y92" i="1"/>
  <c r="AE97" i="1"/>
  <c r="AA135" i="1"/>
  <c r="AG269" i="1"/>
  <c r="O122" i="1"/>
  <c r="AK142" i="1"/>
  <c r="J97" i="1"/>
  <c r="Z128" i="1"/>
  <c r="U202" i="1"/>
  <c r="AK116" i="1"/>
  <c r="W139" i="1"/>
  <c r="AJ130" i="1"/>
  <c r="J61" i="1"/>
  <c r="J250" i="1"/>
  <c r="AH17" i="1"/>
  <c r="U61" i="1"/>
  <c r="U47" i="1"/>
  <c r="Q68" i="1"/>
  <c r="J88" i="1"/>
  <c r="AD130" i="1"/>
  <c r="M47" i="1"/>
  <c r="W135" i="1"/>
  <c r="I124" i="1"/>
  <c r="P205" i="1"/>
  <c r="L161" i="1"/>
  <c r="AD40" i="1"/>
  <c r="I47" i="1"/>
  <c r="K202" i="1"/>
  <c r="Z84" i="1"/>
  <c r="AI273" i="1"/>
  <c r="R263" i="1"/>
  <c r="Y261" i="1"/>
  <c r="O182" i="1"/>
  <c r="O174" i="1" s="1"/>
  <c r="AF205" i="1"/>
  <c r="AJ246" i="1"/>
  <c r="AE167" i="1"/>
  <c r="AJ215" i="1"/>
  <c r="W190" i="1"/>
  <c r="Z275" i="1"/>
  <c r="AB205" i="1"/>
  <c r="L175" i="1"/>
  <c r="AL248" i="1"/>
  <c r="AH258" i="1"/>
  <c r="L246" i="1"/>
  <c r="K196" i="1"/>
  <c r="AB148" i="1"/>
  <c r="AG205" i="1"/>
  <c r="Q175" i="1"/>
  <c r="L236" i="1"/>
  <c r="Y198" i="1"/>
  <c r="I161" i="1"/>
  <c r="AL263" i="1"/>
  <c r="AJ275" i="1"/>
  <c r="W240" i="1"/>
  <c r="X209" i="1"/>
  <c r="AL182" i="1"/>
  <c r="T236" i="1"/>
  <c r="AD198" i="1"/>
  <c r="AH142" i="1"/>
  <c r="Y207" i="1"/>
  <c r="I182" i="1"/>
  <c r="AF161" i="1"/>
  <c r="AF133" i="1"/>
  <c r="AI97" i="1"/>
  <c r="AC133" i="1"/>
  <c r="AB12" i="1"/>
  <c r="AB8" i="1" s="1"/>
  <c r="I167" i="1"/>
  <c r="AL193" i="1"/>
  <c r="AI205" i="1"/>
  <c r="P78" i="1"/>
  <c r="AI12" i="1"/>
  <c r="AI8" i="1" s="1"/>
  <c r="X106" i="1"/>
  <c r="X102" i="1" s="1"/>
  <c r="AE133" i="1"/>
  <c r="AJ78" i="1"/>
  <c r="AA196" i="1"/>
  <c r="X23" i="1"/>
  <c r="L196" i="1"/>
  <c r="O40" i="1"/>
  <c r="Z25" i="1"/>
  <c r="AK92" i="1"/>
  <c r="AL12" i="1"/>
  <c r="AL8" i="1" s="1"/>
  <c r="T73" i="1"/>
  <c r="X228" i="1"/>
  <c r="AE40" i="1"/>
  <c r="U135" i="1"/>
  <c r="X12" i="1"/>
  <c r="X8" i="1" s="1"/>
  <c r="L84" i="1"/>
  <c r="L97" i="1"/>
  <c r="AB128" i="1"/>
  <c r="AJ198" i="1"/>
  <c r="AJ97" i="1"/>
  <c r="U130" i="1"/>
  <c r="I207" i="1"/>
  <c r="AK126" i="1"/>
  <c r="O193" i="1"/>
  <c r="T116" i="1"/>
  <c r="AH137" i="1"/>
  <c r="O12" i="1"/>
  <c r="O8" i="1" s="1"/>
  <c r="AK68" i="1"/>
  <c r="AI28" i="1"/>
  <c r="U73" i="1"/>
  <c r="M12" i="1"/>
  <c r="M8" i="1" s="1"/>
  <c r="AE61" i="1"/>
  <c r="X84" i="1"/>
  <c r="AH88" i="1"/>
  <c r="AB133" i="1"/>
  <c r="T25" i="1"/>
  <c r="AD202" i="1"/>
  <c r="T130" i="1"/>
  <c r="J233" i="1"/>
  <c r="J25" i="1"/>
  <c r="Y200" i="1"/>
  <c r="AE23" i="1"/>
  <c r="U122" i="1"/>
  <c r="M28" i="1"/>
  <c r="AF88" i="1"/>
  <c r="AH110" i="1"/>
  <c r="K139" i="1"/>
  <c r="Y88" i="1"/>
  <c r="AF68" i="1"/>
  <c r="AH116" i="1"/>
  <c r="AH106" i="1"/>
  <c r="AH102" i="1" s="1"/>
  <c r="AE78" i="1"/>
  <c r="L68" i="1"/>
  <c r="X139" i="1"/>
  <c r="T61" i="1"/>
  <c r="AJ17" i="1"/>
  <c r="L12" i="1"/>
  <c r="L8" i="1" s="1"/>
  <c r="AD61" i="1"/>
  <c r="AG12" i="1"/>
  <c r="AG8" i="1" s="1"/>
  <c r="Y25" i="1"/>
  <c r="AL126" i="1"/>
  <c r="K110" i="1"/>
  <c r="AK139" i="1"/>
  <c r="AF78" i="1"/>
  <c r="AB126" i="1"/>
  <c r="AJ185" i="1"/>
  <c r="W106" i="1"/>
  <c r="W102" i="1" s="1"/>
  <c r="AJ133" i="1"/>
  <c r="AJ161" i="1"/>
  <c r="Q124" i="1"/>
  <c r="AE161" i="1"/>
  <c r="AF73" i="1"/>
  <c r="T40" i="1"/>
  <c r="P23" i="1"/>
  <c r="K116" i="1"/>
  <c r="AF122" i="1"/>
  <c r="Q88" i="1"/>
  <c r="W97" i="1"/>
  <c r="Y116" i="1"/>
  <c r="AH47" i="1"/>
  <c r="J261" i="1"/>
  <c r="T88" i="1"/>
  <c r="M124" i="1"/>
  <c r="W57" i="1"/>
  <c r="J12" i="1"/>
  <c r="J8" i="1" s="1"/>
  <c r="T254" i="1"/>
  <c r="K269" i="1"/>
  <c r="U273" i="1"/>
  <c r="W233" i="1"/>
  <c r="P175" i="1"/>
  <c r="AK215" i="1"/>
  <c r="T155" i="1"/>
  <c r="Z207" i="1"/>
  <c r="J182" i="1"/>
  <c r="O240" i="1"/>
  <c r="O200" i="1"/>
  <c r="AE236" i="1"/>
  <c r="AB240" i="1"/>
  <c r="Z250" i="1"/>
  <c r="AA228" i="1"/>
  <c r="AE185" i="1"/>
  <c r="AL240" i="1"/>
  <c r="W200" i="1"/>
  <c r="AK161" i="1"/>
  <c r="AB221" i="1"/>
  <c r="L193" i="1"/>
  <c r="Q228" i="1"/>
  <c r="O254" i="1"/>
  <c r="K267" i="1"/>
  <c r="Q267" i="1"/>
  <c r="K205" i="1"/>
  <c r="AB171" i="1"/>
  <c r="AG221" i="1"/>
  <c r="Q193" i="1"/>
  <c r="AG250" i="1"/>
  <c r="L202" i="1"/>
  <c r="AC167" i="1"/>
  <c r="AG200" i="1"/>
  <c r="U128" i="1"/>
  <c r="AD23" i="1"/>
  <c r="J40" i="1"/>
  <c r="J17" i="1"/>
  <c r="M68" i="1"/>
  <c r="AD88" i="1"/>
  <c r="AD47" i="1"/>
  <c r="I116" i="1"/>
  <c r="AL23" i="1"/>
  <c r="W68" i="1"/>
  <c r="AK130" i="1"/>
  <c r="T233" i="1"/>
  <c r="AI57" i="1"/>
  <c r="K17" i="1"/>
  <c r="W78" i="1"/>
  <c r="X97" i="1"/>
  <c r="AB57" i="1"/>
  <c r="AK124" i="1"/>
  <c r="AC12" i="1"/>
  <c r="AC8" i="1" s="1"/>
  <c r="I28" i="1"/>
  <c r="J133" i="1"/>
  <c r="Z17" i="1"/>
  <c r="K61" i="1"/>
  <c r="AI256" i="1"/>
  <c r="AJ23" i="1"/>
  <c r="AB122" i="1"/>
  <c r="Y106" i="1"/>
  <c r="Y102" i="1" s="1"/>
  <c r="AL133" i="1"/>
  <c r="AJ236" i="1"/>
  <c r="P110" i="1"/>
  <c r="AF135" i="1"/>
  <c r="K84" i="1"/>
  <c r="Q133" i="1"/>
  <c r="AE155" i="1"/>
  <c r="AE122" i="1"/>
  <c r="AC148" i="1"/>
  <c r="AE25" i="1"/>
  <c r="U97" i="1"/>
  <c r="AD73" i="1"/>
  <c r="J28" i="1"/>
  <c r="AB23" i="1"/>
  <c r="AC78" i="1"/>
  <c r="AH92" i="1"/>
  <c r="Q126" i="1"/>
  <c r="Q161" i="1"/>
  <c r="AJ88" i="1"/>
  <c r="AH130" i="1"/>
  <c r="AJ61" i="1"/>
  <c r="AD17" i="1"/>
  <c r="AE84" i="1"/>
  <c r="Z130" i="1"/>
  <c r="AC25" i="1"/>
  <c r="M148" i="1"/>
  <c r="W84" i="1"/>
  <c r="AE68" i="1"/>
  <c r="Q137" i="1"/>
  <c r="W88" i="1"/>
  <c r="I17" i="1"/>
  <c r="W28" i="1"/>
  <c r="J106" i="1"/>
  <c r="J102" i="1" s="1"/>
  <c r="Q135" i="1"/>
  <c r="P142" i="1"/>
  <c r="AD116" i="1"/>
  <c r="L78" i="1"/>
  <c r="O47" i="1"/>
  <c r="AA23" i="1"/>
  <c r="AA78" i="1"/>
  <c r="P57" i="1"/>
  <c r="O57" i="1"/>
  <c r="U193" i="1"/>
  <c r="X120" i="1"/>
  <c r="AG171" i="1"/>
  <c r="L92" i="1"/>
  <c r="AL130" i="1"/>
  <c r="U215" i="1"/>
  <c r="AG116" i="1"/>
  <c r="P139" i="1"/>
  <c r="AL148" i="1"/>
  <c r="AD128" i="1"/>
  <c r="Q28" i="1"/>
  <c r="AF106" i="1"/>
  <c r="AF102" i="1" s="1"/>
  <c r="J92" i="1"/>
  <c r="AC28" i="1"/>
  <c r="AA137" i="1"/>
  <c r="AF12" i="1"/>
  <c r="AF8" i="1" s="1"/>
  <c r="AG124" i="1"/>
  <c r="AJ128" i="1"/>
  <c r="AL137" i="1"/>
  <c r="U126" i="1"/>
  <c r="AE110" i="1"/>
  <c r="Y252" i="1"/>
  <c r="AB28" i="1"/>
  <c r="AK110" i="1"/>
  <c r="AB106" i="1"/>
  <c r="AB102" i="1" s="1"/>
  <c r="P120" i="1"/>
  <c r="AC68" i="1"/>
  <c r="AI110" i="1"/>
  <c r="AD84" i="1"/>
  <c r="J135" i="1"/>
  <c r="T17" i="1"/>
  <c r="AC171" i="1"/>
  <c r="AK106" i="1"/>
  <c r="AK102" i="1" s="1"/>
  <c r="AH246" i="1"/>
  <c r="AE273" i="1"/>
  <c r="AD243" i="1"/>
  <c r="AK196" i="1"/>
  <c r="T246" i="1"/>
  <c r="AA207" i="1"/>
  <c r="AL250" i="1"/>
  <c r="M202" i="1"/>
  <c r="AD167" i="1"/>
  <c r="T228" i="1"/>
  <c r="AI193" i="1"/>
  <c r="X267" i="1"/>
  <c r="O236" i="1"/>
  <c r="M246" i="1"/>
  <c r="AH205" i="1"/>
  <c r="T175" i="1"/>
  <c r="Z228" i="1"/>
  <c r="J196" i="1"/>
  <c r="AA148" i="1"/>
  <c r="O209" i="1"/>
  <c r="AF182" i="1"/>
  <c r="AH193" i="1"/>
  <c r="O248" i="1"/>
  <c r="T256" i="1"/>
  <c r="W236" i="1"/>
  <c r="AE198" i="1"/>
  <c r="O161" i="1"/>
  <c r="W209" i="1"/>
  <c r="AK182" i="1"/>
  <c r="O233" i="1"/>
  <c r="AF196" i="1"/>
  <c r="P155" i="1"/>
  <c r="Z155" i="1"/>
  <c r="K12" i="1"/>
  <c r="K8" i="1" s="1"/>
  <c r="AK17" i="1"/>
  <c r="AI40" i="1"/>
  <c r="AJ84" i="1"/>
  <c r="M126" i="1"/>
  <c r="AD135" i="1"/>
  <c r="Y137" i="1"/>
  <c r="K68" i="1"/>
  <c r="U25" i="1"/>
  <c r="O215" i="1"/>
  <c r="Z12" i="1"/>
  <c r="Z8" i="1" s="1"/>
  <c r="AC57" i="1"/>
  <c r="AD92" i="1"/>
  <c r="AK128" i="1"/>
  <c r="AK73" i="1"/>
  <c r="AL17" i="1"/>
  <c r="Z47" i="1"/>
  <c r="U40" i="1"/>
  <c r="AD215" i="1"/>
  <c r="AG73" i="1"/>
  <c r="Y40" i="1"/>
  <c r="AC47" i="1"/>
  <c r="X148" i="1"/>
  <c r="AI116" i="1"/>
  <c r="T139" i="1"/>
  <c r="M78" i="1"/>
  <c r="AC120" i="1"/>
  <c r="M142" i="1"/>
  <c r="X92" i="1"/>
  <c r="AD137" i="1"/>
  <c r="AJ228" i="1"/>
  <c r="K128" i="1"/>
  <c r="AF17" i="1"/>
  <c r="K40" i="1"/>
  <c r="AI128" i="1"/>
  <c r="AB185" i="1"/>
  <c r="W40" i="1"/>
  <c r="P221" i="1"/>
  <c r="AL28" i="1"/>
  <c r="W120" i="1"/>
  <c r="Z124" i="1"/>
  <c r="AE182" i="1"/>
  <c r="AA97" i="1"/>
  <c r="AG209" i="1"/>
  <c r="P12" i="1"/>
  <c r="P8" i="1" s="1"/>
  <c r="O23" i="1"/>
  <c r="O61" i="1"/>
  <c r="P97" i="1"/>
  <c r="AB207" i="1"/>
  <c r="AL124" i="1"/>
  <c r="AK12" i="1"/>
  <c r="AK8" i="1" s="1"/>
  <c r="M61" i="1"/>
  <c r="AB40" i="1"/>
  <c r="L73" i="1"/>
  <c r="L47" i="1"/>
  <c r="X88" i="1"/>
  <c r="Z133" i="1"/>
  <c r="AI137" i="1"/>
  <c r="AK28" i="1"/>
  <c r="Q130" i="1"/>
  <c r="AH124" i="1"/>
  <c r="T137" i="1"/>
  <c r="AA106" i="1"/>
  <c r="AA102" i="1" s="1"/>
  <c r="O135" i="1"/>
  <c r="AK47" i="1"/>
  <c r="T110" i="1"/>
  <c r="V267" i="1"/>
  <c r="V250" i="1"/>
  <c r="V196" i="1"/>
  <c r="V126" i="1"/>
  <c r="N269" i="1"/>
  <c r="N137" i="1"/>
  <c r="N271" i="1"/>
  <c r="N254" i="1"/>
  <c r="N200" i="1"/>
  <c r="N126" i="1"/>
  <c r="N190" i="1"/>
  <c r="V269" i="1"/>
  <c r="V252" i="1"/>
  <c r="V198" i="1"/>
  <c r="V133" i="1"/>
  <c r="V23" i="1"/>
  <c r="N128" i="1"/>
  <c r="V139" i="1"/>
  <c r="V122" i="1"/>
  <c r="N256" i="1"/>
  <c r="N124" i="1"/>
  <c r="N267" i="1"/>
  <c r="N250" i="1"/>
  <c r="N196" i="1"/>
  <c r="N265" i="1"/>
  <c r="N133" i="1"/>
  <c r="V265" i="1"/>
  <c r="V248" i="1"/>
  <c r="V190" i="1"/>
  <c r="V128" i="1"/>
  <c r="N273" i="1"/>
  <c r="V12" i="1"/>
  <c r="V8" i="1" s="1"/>
  <c r="V207" i="1"/>
  <c r="V135" i="1"/>
  <c r="N130" i="1"/>
  <c r="N205" i="1"/>
  <c r="N23" i="1"/>
  <c r="N263" i="1"/>
  <c r="N246" i="1"/>
  <c r="N139" i="1"/>
  <c r="N252" i="1"/>
  <c r="N120" i="1"/>
  <c r="V261" i="1"/>
  <c r="V243" i="1"/>
  <c r="V239" i="1" s="1"/>
  <c r="F23" i="4" s="1"/>
  <c r="V182" i="1"/>
  <c r="V174" i="1" s="1"/>
  <c r="F18" i="4" s="1"/>
  <c r="V124" i="1"/>
  <c r="N261" i="1"/>
  <c r="N248" i="1"/>
  <c r="E31" i="4"/>
  <c r="L29" i="4"/>
  <c r="I29" i="4"/>
  <c r="H29" i="4"/>
  <c r="F31" i="4"/>
  <c r="E30" i="4"/>
  <c r="M29" i="4"/>
  <c r="G29" i="4"/>
  <c r="K31" i="4"/>
  <c r="K29" i="4" s="1"/>
  <c r="E132" i="1"/>
  <c r="E174" i="1"/>
  <c r="F30" i="4"/>
  <c r="E260" i="1"/>
  <c r="J31" i="4"/>
  <c r="J29" i="4" s="1"/>
  <c r="E245" i="1"/>
  <c r="E10" i="4"/>
  <c r="E184" i="1"/>
  <c r="N8" i="1" l="1"/>
  <c r="U239" i="1"/>
  <c r="U214" i="1"/>
  <c r="AB184" i="1"/>
  <c r="L19" i="4" s="1"/>
  <c r="L184" i="1"/>
  <c r="AA232" i="1"/>
  <c r="K22" i="4" s="1"/>
  <c r="T184" i="1"/>
  <c r="I214" i="1"/>
  <c r="J184" i="1"/>
  <c r="R232" i="1"/>
  <c r="Z174" i="1"/>
  <c r="J18" i="4" s="1"/>
  <c r="P232" i="1"/>
  <c r="K239" i="1"/>
  <c r="S239" i="1"/>
  <c r="D31" i="4"/>
  <c r="D30" i="4"/>
  <c r="N16" i="1"/>
  <c r="E13" i="4" s="1"/>
  <c r="V184" i="1"/>
  <c r="F19" i="4" s="1"/>
  <c r="U232" i="1"/>
  <c r="V214" i="1"/>
  <c r="F21" i="4" s="1"/>
  <c r="W174" i="1"/>
  <c r="G18" i="4" s="1"/>
  <c r="I184" i="1"/>
  <c r="V232" i="1"/>
  <c r="F22" i="4" s="1"/>
  <c r="V141" i="1"/>
  <c r="F17" i="4" s="1"/>
  <c r="P174" i="1"/>
  <c r="L214" i="1"/>
  <c r="X232" i="1"/>
  <c r="H22" i="4" s="1"/>
  <c r="M174" i="1"/>
  <c r="N184" i="1"/>
  <c r="E19" i="4" s="1"/>
  <c r="N141" i="1"/>
  <c r="E17" i="4" s="1"/>
  <c r="Y232" i="1"/>
  <c r="I22" i="4" s="1"/>
  <c r="V33" i="1"/>
  <c r="F14" i="4" s="1"/>
  <c r="U174" i="1"/>
  <c r="N174" i="1"/>
  <c r="E18" i="4" s="1"/>
  <c r="N33" i="1"/>
  <c r="E14" i="4" s="1"/>
  <c r="N214" i="1"/>
  <c r="E21" i="4" s="1"/>
  <c r="V16" i="1"/>
  <c r="F13" i="4" s="1"/>
  <c r="N239" i="1"/>
  <c r="E23" i="4" s="1"/>
  <c r="W16" i="1"/>
  <c r="G13" i="4" s="1"/>
  <c r="K174" i="1"/>
  <c r="AB232" i="1"/>
  <c r="L22" i="4" s="1"/>
  <c r="P239" i="1"/>
  <c r="L132" i="1"/>
  <c r="AA16" i="1"/>
  <c r="K13" i="4" s="1"/>
  <c r="Q232" i="1"/>
  <c r="R132" i="1"/>
  <c r="AC174" i="1"/>
  <c r="M18" i="4" s="1"/>
  <c r="X174" i="1"/>
  <c r="H18" i="4" s="1"/>
  <c r="K184" i="1"/>
  <c r="Z184" i="1"/>
  <c r="J19" i="4" s="1"/>
  <c r="S184" i="1"/>
  <c r="Q239" i="1"/>
  <c r="U132" i="1"/>
  <c r="J232" i="1"/>
  <c r="P245" i="1"/>
  <c r="I132" i="1"/>
  <c r="R239" i="1"/>
  <c r="J141" i="1"/>
  <c r="AC184" i="1"/>
  <c r="M19" i="4" s="1"/>
  <c r="V260" i="1"/>
  <c r="Z192" i="1"/>
  <c r="J20" i="4" s="1"/>
  <c r="Q33" i="1"/>
  <c r="R33" i="1"/>
  <c r="P132" i="1"/>
  <c r="J260" i="1"/>
  <c r="R174" i="1"/>
  <c r="AA239" i="1"/>
  <c r="K23" i="4" s="1"/>
  <c r="Y174" i="1"/>
  <c r="I18" i="4" s="1"/>
  <c r="I239" i="1"/>
  <c r="T141" i="1"/>
  <c r="L141" i="1"/>
  <c r="U141" i="1"/>
  <c r="X184" i="1"/>
  <c r="H19" i="4" s="1"/>
  <c r="W115" i="1"/>
  <c r="G15" i="4" s="1"/>
  <c r="O214" i="1"/>
  <c r="O141" i="1"/>
  <c r="AA141" i="1"/>
  <c r="K17" i="4" s="1"/>
  <c r="I115" i="1"/>
  <c r="AB239" i="1"/>
  <c r="L23" i="4" s="1"/>
  <c r="K132" i="1"/>
  <c r="AB132" i="1"/>
  <c r="L16" i="4" s="1"/>
  <c r="I33" i="1"/>
  <c r="AL33" i="1"/>
  <c r="S16" i="1"/>
  <c r="Y141" i="1"/>
  <c r="I17" i="4" s="1"/>
  <c r="R184" i="1"/>
  <c r="AC115" i="1"/>
  <c r="M15" i="4" s="1"/>
  <c r="L115" i="1"/>
  <c r="S33" i="1"/>
  <c r="AA115" i="1"/>
  <c r="K15" i="4" s="1"/>
  <c r="M115" i="1"/>
  <c r="Z132" i="1"/>
  <c r="J16" i="4" s="1"/>
  <c r="M245" i="1"/>
  <c r="AC33" i="1"/>
  <c r="M14" i="4" s="1"/>
  <c r="AD33" i="1"/>
  <c r="AB141" i="1"/>
  <c r="L17" i="4" s="1"/>
  <c r="Y132" i="1"/>
  <c r="I16" i="4" s="1"/>
  <c r="T174" i="1"/>
  <c r="X115" i="1"/>
  <c r="H15" i="4" s="1"/>
  <c r="O239" i="1"/>
  <c r="Y115" i="1"/>
  <c r="I15" i="4" s="1"/>
  <c r="Y16" i="1"/>
  <c r="I13" i="4" s="1"/>
  <c r="X16" i="1"/>
  <c r="Q174" i="1"/>
  <c r="Y260" i="1"/>
  <c r="Y184" i="1"/>
  <c r="I19" i="4" s="1"/>
  <c r="X239" i="1"/>
  <c r="H23" i="4" s="1"/>
  <c r="M232" i="1"/>
  <c r="AB174" i="1"/>
  <c r="L18" i="4" s="1"/>
  <c r="Z232" i="1"/>
  <c r="J22" i="4" s="1"/>
  <c r="W239" i="1"/>
  <c r="G23" i="4" s="1"/>
  <c r="K214" i="1"/>
  <c r="AC232" i="1"/>
  <c r="M22" i="4" s="1"/>
  <c r="M132" i="1"/>
  <c r="X141" i="1"/>
  <c r="H17" i="4" s="1"/>
  <c r="P115" i="1"/>
  <c r="N192" i="1"/>
  <c r="E20" i="4" s="1"/>
  <c r="O232" i="1"/>
  <c r="M33" i="1"/>
  <c r="P33" i="1"/>
  <c r="Y33" i="1"/>
  <c r="I14" i="4" s="1"/>
  <c r="U33" i="1"/>
  <c r="N132" i="1"/>
  <c r="E16" i="4" s="1"/>
  <c r="V192" i="1"/>
  <c r="F20" i="4" s="1"/>
  <c r="AK33" i="1"/>
  <c r="M141" i="1"/>
  <c r="AG33" i="1"/>
  <c r="U192" i="1"/>
  <c r="K33" i="1"/>
  <c r="T232" i="1"/>
  <c r="Q192" i="1"/>
  <c r="L192" i="1"/>
  <c r="O33" i="1"/>
  <c r="T33" i="1"/>
  <c r="Z115" i="1"/>
  <c r="J15" i="4" s="1"/>
  <c r="W33" i="1"/>
  <c r="G14" i="4" s="1"/>
  <c r="AI33" i="1"/>
  <c r="AB33" i="1"/>
  <c r="L14" i="4" s="1"/>
  <c r="J33" i="1"/>
  <c r="AA33" i="1"/>
  <c r="K14" i="4" s="1"/>
  <c r="J132" i="1"/>
  <c r="U115" i="1"/>
  <c r="K115" i="1"/>
  <c r="T115" i="1"/>
  <c r="L245" i="1"/>
  <c r="AH33" i="1"/>
  <c r="Z33" i="1"/>
  <c r="J14" i="4" s="1"/>
  <c r="AF33" i="1"/>
  <c r="L260" i="1"/>
  <c r="J239" i="1"/>
  <c r="AE33" i="1"/>
  <c r="N260" i="1"/>
  <c r="E25" i="4" s="1"/>
  <c r="N245" i="1"/>
  <c r="E24" i="4" s="1"/>
  <c r="V245" i="1"/>
  <c r="F24" i="4" s="1"/>
  <c r="Z16" i="1"/>
  <c r="J13" i="4" s="1"/>
  <c r="AC132" i="1"/>
  <c r="M16" i="4" s="1"/>
  <c r="L174" i="1"/>
  <c r="S232" i="1"/>
  <c r="I245" i="1"/>
  <c r="U16" i="1"/>
  <c r="R16" i="1"/>
  <c r="Q132" i="1"/>
  <c r="N115" i="1"/>
  <c r="E15" i="4" s="1"/>
  <c r="AA132" i="1"/>
  <c r="K16" i="4" s="1"/>
  <c r="AB115" i="1"/>
  <c r="L15" i="4" s="1"/>
  <c r="O115" i="1"/>
  <c r="S245" i="1"/>
  <c r="V115" i="1"/>
  <c r="F15" i="4" s="1"/>
  <c r="T16" i="1"/>
  <c r="AC16" i="1"/>
  <c r="M13" i="4" s="1"/>
  <c r="H13" i="4"/>
  <c r="AB16" i="1"/>
  <c r="L13" i="4" s="1"/>
  <c r="X132" i="1"/>
  <c r="H16" i="4" s="1"/>
  <c r="AA214" i="1"/>
  <c r="K21" i="4" s="1"/>
  <c r="Q141" i="1"/>
  <c r="R192" i="1"/>
  <c r="O132" i="1"/>
  <c r="Q260" i="1"/>
  <c r="AA192" i="1"/>
  <c r="K20" i="4" s="1"/>
  <c r="W214" i="1"/>
  <c r="G21" i="4" s="1"/>
  <c r="P184" i="1"/>
  <c r="T214" i="1"/>
  <c r="AC239" i="1"/>
  <c r="M23" i="4" s="1"/>
  <c r="I174" i="1"/>
  <c r="I141" i="1"/>
  <c r="AC141" i="1"/>
  <c r="M17" i="4" s="1"/>
  <c r="R115" i="1"/>
  <c r="S115" i="1"/>
  <c r="W245" i="1"/>
  <c r="G24" i="4" s="1"/>
  <c r="Q184" i="1"/>
  <c r="V132" i="1"/>
  <c r="F16" i="4" s="1"/>
  <c r="L33" i="1"/>
  <c r="O192" i="1"/>
  <c r="T192" i="1"/>
  <c r="X214" i="1"/>
  <c r="H21" i="4" s="1"/>
  <c r="R245" i="1"/>
  <c r="Q115" i="1"/>
  <c r="Z239" i="1"/>
  <c r="J23" i="4" s="1"/>
  <c r="T260" i="1"/>
  <c r="AA184" i="1"/>
  <c r="K19" i="4" s="1"/>
  <c r="Z141" i="1"/>
  <c r="J17" i="4" s="1"/>
  <c r="X260" i="1"/>
  <c r="R214" i="1"/>
  <c r="S174" i="1"/>
  <c r="S141" i="1"/>
  <c r="AB192" i="1"/>
  <c r="L20" i="4" s="1"/>
  <c r="M239" i="1"/>
  <c r="J245" i="1"/>
  <c r="J174" i="1"/>
  <c r="I260" i="1"/>
  <c r="AB214" i="1"/>
  <c r="L21" i="4" s="1"/>
  <c r="W192" i="1"/>
  <c r="G20" i="4" s="1"/>
  <c r="U245" i="1"/>
  <c r="P214" i="1"/>
  <c r="X245" i="1"/>
  <c r="H24" i="4" s="1"/>
  <c r="P141" i="1"/>
  <c r="W232" i="1"/>
  <c r="G22" i="4" s="1"/>
  <c r="X33" i="1"/>
  <c r="H14" i="4" s="1"/>
  <c r="M214" i="1"/>
  <c r="S132" i="1"/>
  <c r="L239" i="1"/>
  <c r="AA260" i="1"/>
  <c r="AC260" i="1"/>
  <c r="K232" i="1"/>
  <c r="Z214" i="1"/>
  <c r="J21" i="4" s="1"/>
  <c r="T132" i="1"/>
  <c r="J214" i="1"/>
  <c r="L232" i="1"/>
  <c r="I192" i="1"/>
  <c r="O260" i="1"/>
  <c r="Y192" i="1"/>
  <c r="I20" i="4" s="1"/>
  <c r="AC192" i="1"/>
  <c r="M20" i="4" s="1"/>
  <c r="AC214" i="1"/>
  <c r="M21" i="4" s="1"/>
  <c r="AA174" i="1"/>
  <c r="K18" i="4" s="1"/>
  <c r="K260" i="1"/>
  <c r="Y239" i="1"/>
  <c r="I23" i="4" s="1"/>
  <c r="Z260" i="1"/>
  <c r="AB260" i="1"/>
  <c r="O184" i="1"/>
  <c r="Q214" i="1"/>
  <c r="W184" i="1"/>
  <c r="G19" i="4" s="1"/>
  <c r="U260" i="1"/>
  <c r="J115" i="1"/>
  <c r="Y214" i="1"/>
  <c r="I21" i="4" s="1"/>
  <c r="S214" i="1"/>
  <c r="T245" i="1"/>
  <c r="Q16" i="1"/>
  <c r="K141" i="1"/>
  <c r="W132" i="1"/>
  <c r="G16" i="4" s="1"/>
  <c r="Y245" i="1"/>
  <c r="I24" i="4" s="1"/>
  <c r="K192" i="1"/>
  <c r="J192" i="1"/>
  <c r="X192" i="1"/>
  <c r="H20" i="4" s="1"/>
  <c r="Z245" i="1"/>
  <c r="J24" i="4" s="1"/>
  <c r="R141" i="1"/>
  <c r="K245" i="1"/>
  <c r="R260" i="1"/>
  <c r="P192" i="1"/>
  <c r="M192" i="1"/>
  <c r="AC245" i="1"/>
  <c r="M24" i="4" s="1"/>
  <c r="AB245" i="1"/>
  <c r="L24" i="4" s="1"/>
  <c r="U184" i="1"/>
  <c r="M260" i="1"/>
  <c r="AJ33" i="1"/>
  <c r="W141" i="1"/>
  <c r="G17" i="4" s="1"/>
  <c r="I232" i="1"/>
  <c r="P260" i="1"/>
  <c r="Q245" i="1"/>
  <c r="S260" i="1"/>
  <c r="AA245" i="1"/>
  <c r="K24" i="4" s="1"/>
  <c r="W260" i="1"/>
  <c r="T239" i="1"/>
  <c r="S192" i="1"/>
  <c r="O245" i="1"/>
  <c r="E33" i="1"/>
  <c r="I11" i="4"/>
  <c r="K11" i="4"/>
  <c r="J11" i="4"/>
  <c r="P16" i="1"/>
  <c r="K16" i="1"/>
  <c r="F29" i="4"/>
  <c r="E192" i="1"/>
  <c r="E29" i="4"/>
  <c r="E141" i="1"/>
  <c r="E232" i="1"/>
  <c r="E16" i="1"/>
  <c r="E214" i="1"/>
  <c r="E9" i="4"/>
  <c r="U277" i="1" l="1"/>
  <c r="U15" i="1" s="1"/>
  <c r="D20" i="4"/>
  <c r="D23" i="4"/>
  <c r="D19" i="4"/>
  <c r="D13" i="4"/>
  <c r="D18" i="4"/>
  <c r="D22" i="4"/>
  <c r="D14" i="4"/>
  <c r="D17" i="4"/>
  <c r="Y277" i="1"/>
  <c r="Y15" i="1" s="1"/>
  <c r="D16" i="4"/>
  <c r="D15" i="4"/>
  <c r="E12" i="4"/>
  <c r="E32" i="4" s="1"/>
  <c r="D21" i="4"/>
  <c r="AB277" i="1"/>
  <c r="AB15" i="1" s="1"/>
  <c r="N277" i="1"/>
  <c r="N15" i="1" s="1"/>
  <c r="AA277" i="1"/>
  <c r="AA15" i="1" s="1"/>
  <c r="Z277" i="1"/>
  <c r="Z15" i="1" s="1"/>
  <c r="K277" i="1"/>
  <c r="K15" i="1" s="1"/>
  <c r="K278" i="1" s="1"/>
  <c r="W277" i="1"/>
  <c r="W15" i="1" s="1"/>
  <c r="D24" i="4"/>
  <c r="V277" i="1"/>
  <c r="V15" i="1" s="1"/>
  <c r="P277" i="1"/>
  <c r="P15" i="1" s="1"/>
  <c r="P278" i="1" s="1"/>
  <c r="T277" i="1"/>
  <c r="T15" i="1" s="1"/>
  <c r="S277" i="1"/>
  <c r="S15" i="1" s="1"/>
  <c r="Q277" i="1"/>
  <c r="Q15" i="1" s="1"/>
  <c r="R277" i="1"/>
  <c r="R15" i="1" s="1"/>
  <c r="X277" i="1"/>
  <c r="X15" i="1" s="1"/>
  <c r="AC277" i="1"/>
  <c r="AC15" i="1" s="1"/>
  <c r="H11" i="4"/>
  <c r="J10" i="4"/>
  <c r="J9" i="4" s="1"/>
  <c r="I10" i="4"/>
  <c r="I9" i="4" s="1"/>
  <c r="F11" i="4"/>
  <c r="K10" i="4"/>
  <c r="K9" i="4" s="1"/>
  <c r="L11" i="4"/>
  <c r="G11" i="4"/>
  <c r="M11" i="4"/>
  <c r="J16" i="1"/>
  <c r="J277" i="1" s="1"/>
  <c r="J15" i="1" s="1"/>
  <c r="I16" i="1"/>
  <c r="I277" i="1" s="1"/>
  <c r="I15" i="1" s="1"/>
  <c r="O16" i="1"/>
  <c r="O277" i="1" s="1"/>
  <c r="O15" i="1" s="1"/>
  <c r="L16" i="1"/>
  <c r="L277" i="1" s="1"/>
  <c r="L15" i="1" s="1"/>
  <c r="M16" i="1"/>
  <c r="M277" i="1" s="1"/>
  <c r="M15" i="1" s="1"/>
  <c r="D29" i="4"/>
  <c r="E277" i="1"/>
  <c r="E15" i="1" s="1"/>
  <c r="U278" i="1" l="1"/>
  <c r="E33" i="4"/>
  <c r="E26" i="4"/>
  <c r="S278" i="1"/>
  <c r="N278" i="1"/>
  <c r="T278" i="1"/>
  <c r="R278" i="1"/>
  <c r="Q278" i="1"/>
  <c r="D11" i="4"/>
  <c r="Z278" i="1"/>
  <c r="M10" i="4"/>
  <c r="M9" i="4" s="1"/>
  <c r="L10" i="4"/>
  <c r="L9" i="4" s="1"/>
  <c r="F10" i="4"/>
  <c r="AA278" i="1"/>
  <c r="Y278" i="1"/>
  <c r="G10" i="4"/>
  <c r="G9" i="4" s="1"/>
  <c r="H10" i="4"/>
  <c r="H9" i="4" s="1"/>
  <c r="M278" i="1"/>
  <c r="O278" i="1"/>
  <c r="I278" i="1"/>
  <c r="J278" i="1"/>
  <c r="L278" i="1"/>
  <c r="E278" i="1"/>
  <c r="F9" i="4" l="1"/>
  <c r="D9" i="4" s="1"/>
  <c r="D10" i="4"/>
  <c r="W278" i="1"/>
  <c r="AB278" i="1"/>
  <c r="X278" i="1"/>
  <c r="V278" i="1"/>
  <c r="AC278" i="1"/>
  <c r="D10" i="1"/>
  <c r="D11" i="1" l="1"/>
  <c r="D9" i="1" s="1"/>
  <c r="D8" i="1" s="1"/>
  <c r="C10" i="4" l="1"/>
  <c r="C11" i="4"/>
  <c r="D211" i="1"/>
  <c r="D212" i="1"/>
  <c r="D276" i="1"/>
  <c r="D275" i="1" s="1"/>
  <c r="C9" i="4" l="1"/>
  <c r="D172" i="1"/>
  <c r="D210" i="1"/>
  <c r="B29" i="2" l="1"/>
  <c r="B30" i="2"/>
  <c r="A30" i="2"/>
  <c r="A29" i="2"/>
  <c r="B28" i="2"/>
  <c r="A28" i="2"/>
  <c r="B9" i="2"/>
  <c r="A9" i="2"/>
  <c r="A12" i="2"/>
  <c r="B12" i="2"/>
  <c r="D29" i="2" l="1"/>
  <c r="H29" i="2"/>
  <c r="L29" i="2"/>
  <c r="E29" i="2"/>
  <c r="I29" i="2"/>
  <c r="J29" i="2"/>
  <c r="F29" i="2"/>
  <c r="K29" i="2"/>
  <c r="C30" i="4" l="1"/>
  <c r="K30" i="2"/>
  <c r="K28" i="2" s="1"/>
  <c r="G29" i="2"/>
  <c r="C29" i="2" s="1"/>
  <c r="G30" i="2"/>
  <c r="L30" i="2"/>
  <c r="L28" i="2" s="1"/>
  <c r="I30" i="2"/>
  <c r="I28" i="2" s="1"/>
  <c r="J30" i="2"/>
  <c r="J28" i="2" s="1"/>
  <c r="H30" i="2"/>
  <c r="H28" i="2" s="1"/>
  <c r="E30" i="2"/>
  <c r="E28" i="2" s="1"/>
  <c r="F30" i="2"/>
  <c r="F28" i="2" s="1"/>
  <c r="D30" i="2"/>
  <c r="C31" i="4"/>
  <c r="C29" i="4" l="1"/>
  <c r="D28" i="2"/>
  <c r="C30" i="2"/>
  <c r="C28" i="2" s="1"/>
  <c r="G28" i="2"/>
  <c r="D262" i="1"/>
  <c r="D261" i="1" s="1"/>
  <c r="D264" i="1"/>
  <c r="D263" i="1" s="1"/>
  <c r="D266" i="1"/>
  <c r="D265" i="1" s="1"/>
  <c r="D268" i="1"/>
  <c r="D267" i="1" s="1"/>
  <c r="D270" i="1"/>
  <c r="D269" i="1" s="1"/>
  <c r="D272" i="1"/>
  <c r="D271" i="1" s="1"/>
  <c r="D274" i="1"/>
  <c r="D273" i="1" s="1"/>
  <c r="D247" i="1"/>
  <c r="D246" i="1" s="1"/>
  <c r="D249" i="1"/>
  <c r="D248" i="1" s="1"/>
  <c r="D251" i="1"/>
  <c r="D250" i="1" s="1"/>
  <c r="D253" i="1"/>
  <c r="D252" i="1" s="1"/>
  <c r="D255" i="1"/>
  <c r="D254" i="1" s="1"/>
  <c r="D257" i="1"/>
  <c r="D256" i="1" s="1"/>
  <c r="D259" i="1"/>
  <c r="D258" i="1" s="1"/>
  <c r="D241" i="1"/>
  <c r="D242" i="1"/>
  <c r="D244" i="1"/>
  <c r="D243" i="1" s="1"/>
  <c r="D234" i="1"/>
  <c r="D235" i="1"/>
  <c r="D237" i="1"/>
  <c r="D238" i="1"/>
  <c r="D216" i="1"/>
  <c r="D217" i="1"/>
  <c r="D218" i="1"/>
  <c r="D219" i="1"/>
  <c r="D220" i="1"/>
  <c r="D222" i="1"/>
  <c r="D223" i="1"/>
  <c r="D224" i="1"/>
  <c r="D225" i="1"/>
  <c r="D226" i="1"/>
  <c r="D227" i="1"/>
  <c r="D229" i="1"/>
  <c r="D230" i="1"/>
  <c r="D231" i="1"/>
  <c r="D194" i="1"/>
  <c r="D195" i="1"/>
  <c r="D197" i="1"/>
  <c r="D196" i="1" s="1"/>
  <c r="D199" i="1"/>
  <c r="D198" i="1" s="1"/>
  <c r="D201" i="1"/>
  <c r="D200" i="1" s="1"/>
  <c r="D203" i="1"/>
  <c r="D204" i="1"/>
  <c r="D206" i="1"/>
  <c r="D205" i="1" s="1"/>
  <c r="D208" i="1"/>
  <c r="D207" i="1" s="1"/>
  <c r="D213" i="1"/>
  <c r="D209" i="1" s="1"/>
  <c r="D186" i="1"/>
  <c r="D188" i="1"/>
  <c r="D189" i="1"/>
  <c r="D191" i="1"/>
  <c r="D190" i="1" s="1"/>
  <c r="D176" i="1"/>
  <c r="D177" i="1"/>
  <c r="D178" i="1"/>
  <c r="D179" i="1"/>
  <c r="D180" i="1"/>
  <c r="D181" i="1"/>
  <c r="D183" i="1"/>
  <c r="D182" i="1" s="1"/>
  <c r="D143" i="1"/>
  <c r="D144" i="1"/>
  <c r="D145" i="1"/>
  <c r="D146" i="1"/>
  <c r="D147" i="1"/>
  <c r="D149" i="1"/>
  <c r="D150" i="1"/>
  <c r="D151" i="1"/>
  <c r="D152" i="1"/>
  <c r="D153" i="1"/>
  <c r="D154" i="1"/>
  <c r="D156" i="1"/>
  <c r="D157" i="1"/>
  <c r="D158" i="1"/>
  <c r="D159" i="1"/>
  <c r="D160" i="1"/>
  <c r="D162" i="1"/>
  <c r="D163" i="1"/>
  <c r="D164" i="1"/>
  <c r="D165" i="1"/>
  <c r="D166" i="1"/>
  <c r="D168" i="1"/>
  <c r="D169" i="1"/>
  <c r="D170" i="1"/>
  <c r="D173" i="1"/>
  <c r="D171" i="1" s="1"/>
  <c r="D134" i="1"/>
  <c r="D133" i="1" s="1"/>
  <c r="D136" i="1"/>
  <c r="D135" i="1" s="1"/>
  <c r="D138" i="1"/>
  <c r="D137" i="1" s="1"/>
  <c r="D140" i="1"/>
  <c r="D139" i="1" s="1"/>
  <c r="D117" i="1"/>
  <c r="D118" i="1"/>
  <c r="D119" i="1"/>
  <c r="D121" i="1"/>
  <c r="D120" i="1" s="1"/>
  <c r="D123" i="1"/>
  <c r="D122" i="1" s="1"/>
  <c r="D125" i="1"/>
  <c r="D124" i="1" s="1"/>
  <c r="D127" i="1"/>
  <c r="D126" i="1" s="1"/>
  <c r="D129" i="1"/>
  <c r="D128" i="1" s="1"/>
  <c r="D131" i="1"/>
  <c r="D130" i="1" s="1"/>
  <c r="D85" i="1"/>
  <c r="D86" i="1"/>
  <c r="D87" i="1"/>
  <c r="D89" i="1"/>
  <c r="D90" i="1"/>
  <c r="D91" i="1"/>
  <c r="D93" i="1"/>
  <c r="D94" i="1"/>
  <c r="D95" i="1"/>
  <c r="D96" i="1"/>
  <c r="D98" i="1"/>
  <c r="D99" i="1"/>
  <c r="D100" i="1"/>
  <c r="D101" i="1"/>
  <c r="D103" i="1"/>
  <c r="D104" i="1"/>
  <c r="D105" i="1"/>
  <c r="D107" i="1"/>
  <c r="D108" i="1"/>
  <c r="D109" i="1"/>
  <c r="D111" i="1"/>
  <c r="D113" i="1"/>
  <c r="D114" i="1"/>
  <c r="D80" i="1"/>
  <c r="D81" i="1"/>
  <c r="D82" i="1"/>
  <c r="D83" i="1"/>
  <c r="D79" i="1"/>
  <c r="D75" i="1"/>
  <c r="D76" i="1"/>
  <c r="D77" i="1"/>
  <c r="D74" i="1"/>
  <c r="D70" i="1"/>
  <c r="D71" i="1"/>
  <c r="D72" i="1"/>
  <c r="D69" i="1"/>
  <c r="D63" i="1"/>
  <c r="D64" i="1"/>
  <c r="D65" i="1"/>
  <c r="D66" i="1"/>
  <c r="D67" i="1"/>
  <c r="D62" i="1"/>
  <c r="D59" i="1"/>
  <c r="D60" i="1"/>
  <c r="D58" i="1"/>
  <c r="D49" i="1"/>
  <c r="D50" i="1"/>
  <c r="D51" i="1"/>
  <c r="D52" i="1"/>
  <c r="D53" i="1"/>
  <c r="D54" i="1"/>
  <c r="D55" i="1"/>
  <c r="D56" i="1"/>
  <c r="D48" i="1"/>
  <c r="D42" i="1"/>
  <c r="D43" i="1"/>
  <c r="D44" i="1"/>
  <c r="D45" i="1"/>
  <c r="D46" i="1"/>
  <c r="D41" i="1"/>
  <c r="D36" i="1"/>
  <c r="D37" i="1"/>
  <c r="D38" i="1"/>
  <c r="D39" i="1"/>
  <c r="D35" i="1"/>
  <c r="D32" i="1"/>
  <c r="D30" i="1"/>
  <c r="D31" i="1"/>
  <c r="D29" i="1"/>
  <c r="D27" i="1"/>
  <c r="D26" i="1"/>
  <c r="D23" i="1"/>
  <c r="D25" i="1" l="1"/>
  <c r="D240" i="1"/>
  <c r="D239" i="1" s="1"/>
  <c r="C23" i="4" s="1"/>
  <c r="D34" i="1"/>
  <c r="D57" i="1"/>
  <c r="D110" i="1"/>
  <c r="D84" i="1"/>
  <c r="D28" i="1"/>
  <c r="D68" i="1"/>
  <c r="D78" i="1"/>
  <c r="D88" i="1"/>
  <c r="D116" i="1"/>
  <c r="D115" i="1" s="1"/>
  <c r="C15" i="4" s="1"/>
  <c r="D167" i="1"/>
  <c r="D148" i="1"/>
  <c r="D175" i="1"/>
  <c r="D174" i="1" s="1"/>
  <c r="C18" i="4" s="1"/>
  <c r="D185" i="1"/>
  <c r="D184" i="1" s="1"/>
  <c r="C19" i="4" s="1"/>
  <c r="D215" i="1"/>
  <c r="D233" i="1"/>
  <c r="D40" i="1"/>
  <c r="D73" i="1"/>
  <c r="D102" i="1"/>
  <c r="D97" i="1"/>
  <c r="D92" i="1"/>
  <c r="D161" i="1"/>
  <c r="D142" i="1"/>
  <c r="D202" i="1"/>
  <c r="D228" i="1"/>
  <c r="D221" i="1"/>
  <c r="D47" i="1"/>
  <c r="D61" i="1"/>
  <c r="D155" i="1"/>
  <c r="D193" i="1"/>
  <c r="D236" i="1"/>
  <c r="AD16" i="1"/>
  <c r="D13" i="2" s="1"/>
  <c r="AD260" i="1"/>
  <c r="D25" i="2" s="1"/>
  <c r="AH260" i="1"/>
  <c r="AL260" i="1"/>
  <c r="AE260" i="1"/>
  <c r="AI260" i="1"/>
  <c r="D260" i="1"/>
  <c r="C25" i="4" s="1"/>
  <c r="AF260" i="1"/>
  <c r="AJ260" i="1"/>
  <c r="AG260" i="1"/>
  <c r="AK260" i="1"/>
  <c r="AD239" i="1"/>
  <c r="D23" i="2" s="1"/>
  <c r="AH239" i="1"/>
  <c r="H23" i="2" s="1"/>
  <c r="AL239" i="1"/>
  <c r="L23" i="2" s="1"/>
  <c r="AE239" i="1"/>
  <c r="E23" i="2" s="1"/>
  <c r="AI239" i="1"/>
  <c r="I23" i="2" s="1"/>
  <c r="AF239" i="1"/>
  <c r="F23" i="2" s="1"/>
  <c r="AJ239" i="1"/>
  <c r="J23" i="2" s="1"/>
  <c r="AE232" i="1"/>
  <c r="E22" i="2" s="1"/>
  <c r="AG239" i="1"/>
  <c r="G23" i="2" s="1"/>
  <c r="AI232" i="1"/>
  <c r="I22" i="2" s="1"/>
  <c r="AK239" i="1"/>
  <c r="K23" i="2" s="1"/>
  <c r="AF232" i="1"/>
  <c r="AJ232" i="1"/>
  <c r="AG232" i="1"/>
  <c r="G22" i="2" s="1"/>
  <c r="AK232" i="1"/>
  <c r="K22" i="2" s="1"/>
  <c r="AD232" i="1"/>
  <c r="AH232" i="1"/>
  <c r="AL232" i="1"/>
  <c r="AD214" i="1"/>
  <c r="D21" i="2" s="1"/>
  <c r="AH214" i="1"/>
  <c r="H21" i="2" s="1"/>
  <c r="AL214" i="1"/>
  <c r="L21" i="2" s="1"/>
  <c r="AF214" i="1"/>
  <c r="F21" i="2" s="1"/>
  <c r="AJ214" i="1"/>
  <c r="J21" i="2" s="1"/>
  <c r="AE214" i="1"/>
  <c r="E21" i="2" s="1"/>
  <c r="AI214" i="1"/>
  <c r="I21" i="2" s="1"/>
  <c r="AG214" i="1"/>
  <c r="G21" i="2" s="1"/>
  <c r="AK214" i="1"/>
  <c r="K21" i="2" s="1"/>
  <c r="AF174" i="1"/>
  <c r="F18" i="2" s="1"/>
  <c r="AJ174" i="1"/>
  <c r="J18" i="2" s="1"/>
  <c r="AD184" i="1"/>
  <c r="D19" i="2" s="1"/>
  <c r="AG115" i="1"/>
  <c r="G15" i="2" s="1"/>
  <c r="AL16" i="1"/>
  <c r="L13" i="2" s="1"/>
  <c r="AH16" i="1"/>
  <c r="H13" i="2" s="1"/>
  <c r="AI16" i="1"/>
  <c r="I13" i="2" s="1"/>
  <c r="AE16" i="1"/>
  <c r="E13" i="2" s="1"/>
  <c r="AG184" i="1"/>
  <c r="G19" i="2" s="1"/>
  <c r="AH184" i="1"/>
  <c r="H19" i="2" s="1"/>
  <c r="AD174" i="1"/>
  <c r="D18" i="2" s="1"/>
  <c r="AJ184" i="1"/>
  <c r="J19" i="2" s="1"/>
  <c r="AI184" i="1"/>
  <c r="I19" i="2" s="1"/>
  <c r="AG141" i="1"/>
  <c r="G17" i="2" s="1"/>
  <c r="AK184" i="1"/>
  <c r="K19" i="2" s="1"/>
  <c r="G14" i="2"/>
  <c r="AI174" i="1"/>
  <c r="I18" i="2" s="1"/>
  <c r="AL184" i="1"/>
  <c r="L19" i="2" s="1"/>
  <c r="AJ192" i="1"/>
  <c r="J20" i="2" s="1"/>
  <c r="AD192" i="1"/>
  <c r="D20" i="2" s="1"/>
  <c r="H14" i="2"/>
  <c r="AE184" i="1"/>
  <c r="E19" i="2" s="1"/>
  <c r="AG245" i="1"/>
  <c r="G24" i="2" s="1"/>
  <c r="AH132" i="1"/>
  <c r="H16" i="2" s="1"/>
  <c r="AK245" i="1"/>
  <c r="K24" i="2" s="1"/>
  <c r="K14" i="2"/>
  <c r="AF192" i="1"/>
  <c r="F20" i="2" s="1"/>
  <c r="AL245" i="1"/>
  <c r="L24" i="2" s="1"/>
  <c r="AD245" i="1"/>
  <c r="D24" i="2" s="1"/>
  <c r="AD132" i="1"/>
  <c r="D16" i="2" s="1"/>
  <c r="AJ141" i="1"/>
  <c r="J17" i="2" s="1"/>
  <c r="AK141" i="1"/>
  <c r="K17" i="2" s="1"/>
  <c r="AK115" i="1"/>
  <c r="K15" i="2" s="1"/>
  <c r="AL132" i="1"/>
  <c r="L16" i="2" s="1"/>
  <c r="AL115" i="1"/>
  <c r="L15" i="2" s="1"/>
  <c r="I14" i="2"/>
  <c r="E14" i="2"/>
  <c r="AF184" i="1"/>
  <c r="F19" i="2" s="1"/>
  <c r="AH245" i="1"/>
  <c r="H24" i="2" s="1"/>
  <c r="AJ115" i="1"/>
  <c r="J15" i="2" s="1"/>
  <c r="AK16" i="1"/>
  <c r="K13" i="2" s="1"/>
  <c r="D132" i="1"/>
  <c r="C16" i="4" s="1"/>
  <c r="AD115" i="1"/>
  <c r="D15" i="2" s="1"/>
  <c r="AE174" i="1"/>
  <c r="E18" i="2" s="1"/>
  <c r="AE132" i="1"/>
  <c r="E16" i="2" s="1"/>
  <c r="AF115" i="1"/>
  <c r="F15" i="2" s="1"/>
  <c r="AG174" i="1"/>
  <c r="G18" i="2" s="1"/>
  <c r="AI192" i="1"/>
  <c r="I20" i="2" s="1"/>
  <c r="D14" i="2"/>
  <c r="AF141" i="1"/>
  <c r="F17" i="2" s="1"/>
  <c r="AH115" i="1"/>
  <c r="H15" i="2" s="1"/>
  <c r="AI132" i="1"/>
  <c r="I16" i="2" s="1"/>
  <c r="AK174" i="1"/>
  <c r="K18" i="2" s="1"/>
  <c r="AG16" i="1"/>
  <c r="AE192" i="1"/>
  <c r="E20" i="2" s="1"/>
  <c r="L14" i="2"/>
  <c r="AD141" i="1"/>
  <c r="D17" i="2" s="1"/>
  <c r="AH141" i="1"/>
  <c r="H17" i="2" s="1"/>
  <c r="AL141" i="1"/>
  <c r="L17" i="2" s="1"/>
  <c r="D245" i="1"/>
  <c r="C24" i="4" s="1"/>
  <c r="AE115" i="1"/>
  <c r="E15" i="2" s="1"/>
  <c r="AG192" i="1"/>
  <c r="G20" i="2" s="1"/>
  <c r="AJ132" i="1"/>
  <c r="J16" i="2" s="1"/>
  <c r="AG132" i="1"/>
  <c r="G16" i="2" s="1"/>
  <c r="AH174" i="1"/>
  <c r="H18" i="2" s="1"/>
  <c r="AK132" i="1"/>
  <c r="K16" i="2" s="1"/>
  <c r="AL174" i="1"/>
  <c r="L18" i="2" s="1"/>
  <c r="AF245" i="1"/>
  <c r="F24" i="2" s="1"/>
  <c r="AF132" i="1"/>
  <c r="F16" i="2" s="1"/>
  <c r="AI115" i="1"/>
  <c r="I15" i="2" s="1"/>
  <c r="AJ245" i="1"/>
  <c r="J24" i="2" s="1"/>
  <c r="AK192" i="1"/>
  <c r="K20" i="2" s="1"/>
  <c r="AE245" i="1"/>
  <c r="E24" i="2" s="1"/>
  <c r="AE141" i="1"/>
  <c r="E17" i="2" s="1"/>
  <c r="F14" i="2"/>
  <c r="AH192" i="1"/>
  <c r="H20" i="2" s="1"/>
  <c r="AI245" i="1"/>
  <c r="I24" i="2" s="1"/>
  <c r="AI141" i="1"/>
  <c r="I17" i="2" s="1"/>
  <c r="J14" i="2"/>
  <c r="AL192" i="1"/>
  <c r="L20" i="2" s="1"/>
  <c r="AJ16" i="1"/>
  <c r="AF16" i="1"/>
  <c r="D33" i="1" l="1"/>
  <c r="C14" i="4" s="1"/>
  <c r="G25" i="2"/>
  <c r="H25" i="4"/>
  <c r="J25" i="2"/>
  <c r="K25" i="4"/>
  <c r="E25" i="2"/>
  <c r="E12" i="2" s="1"/>
  <c r="F25" i="4"/>
  <c r="F25" i="2"/>
  <c r="G25" i="4"/>
  <c r="L25" i="2"/>
  <c r="M25" i="4"/>
  <c r="I25" i="2"/>
  <c r="I12" i="2" s="1"/>
  <c r="J25" i="4"/>
  <c r="K25" i="2"/>
  <c r="K12" i="2" s="1"/>
  <c r="L25" i="4"/>
  <c r="H25" i="2"/>
  <c r="I25" i="4"/>
  <c r="C20" i="2"/>
  <c r="C23" i="2"/>
  <c r="C15" i="2"/>
  <c r="C17" i="2"/>
  <c r="C16" i="2"/>
  <c r="C21" i="2"/>
  <c r="C14" i="2"/>
  <c r="C24" i="2"/>
  <c r="C18" i="2"/>
  <c r="C19" i="2"/>
  <c r="AK277" i="1"/>
  <c r="AK15" i="1" s="1"/>
  <c r="G13" i="2"/>
  <c r="AG277" i="1"/>
  <c r="AG15" i="1" s="1"/>
  <c r="AI277" i="1"/>
  <c r="AI15" i="1" s="1"/>
  <c r="AE277" i="1"/>
  <c r="AE15" i="1" s="1"/>
  <c r="L22" i="2"/>
  <c r="AL277" i="1"/>
  <c r="AL15" i="1" s="1"/>
  <c r="H22" i="2"/>
  <c r="AH277" i="1"/>
  <c r="AH15" i="1" s="1"/>
  <c r="J22" i="2"/>
  <c r="AJ277" i="1"/>
  <c r="AJ15" i="1" s="1"/>
  <c r="D22" i="2"/>
  <c r="AD277" i="1"/>
  <c r="AD15" i="1" s="1"/>
  <c r="F22" i="2"/>
  <c r="AF277" i="1"/>
  <c r="AF15" i="1" s="1"/>
  <c r="D232" i="1"/>
  <c r="C22" i="4" s="1"/>
  <c r="D214" i="1"/>
  <c r="C21" i="4" s="1"/>
  <c r="D192" i="1"/>
  <c r="C20" i="4" s="1"/>
  <c r="D141" i="1"/>
  <c r="C17" i="4" s="1"/>
  <c r="D16" i="1"/>
  <c r="C13" i="4" s="1"/>
  <c r="F13" i="2"/>
  <c r="J13" i="2"/>
  <c r="D11" i="2" l="1"/>
  <c r="K11" i="2"/>
  <c r="H11" i="2"/>
  <c r="E11" i="2"/>
  <c r="I11" i="2"/>
  <c r="F11" i="2"/>
  <c r="J11" i="2"/>
  <c r="L11" i="2"/>
  <c r="G11" i="2"/>
  <c r="E26" i="2"/>
  <c r="I26" i="2"/>
  <c r="K26" i="2"/>
  <c r="L26" i="2"/>
  <c r="C25" i="2"/>
  <c r="C12" i="4"/>
  <c r="I12" i="4"/>
  <c r="I26" i="4" s="1"/>
  <c r="J12" i="4"/>
  <c r="J26" i="4" s="1"/>
  <c r="K12" i="4"/>
  <c r="K26" i="4" s="1"/>
  <c r="H26" i="2"/>
  <c r="L12" i="4"/>
  <c r="L26" i="4" s="1"/>
  <c r="M12" i="4"/>
  <c r="M26" i="4" s="1"/>
  <c r="D25" i="4"/>
  <c r="F12" i="4"/>
  <c r="F26" i="4" s="1"/>
  <c r="H12" i="4"/>
  <c r="H26" i="4" s="1"/>
  <c r="G12" i="4"/>
  <c r="G26" i="4" s="1"/>
  <c r="F12" i="2"/>
  <c r="C13" i="2"/>
  <c r="D26" i="2"/>
  <c r="C22" i="2"/>
  <c r="H12" i="2"/>
  <c r="D12" i="2"/>
  <c r="J12" i="2"/>
  <c r="L12" i="2"/>
  <c r="G26" i="2"/>
  <c r="G12" i="2"/>
  <c r="J26" i="2"/>
  <c r="F26" i="2"/>
  <c r="D277" i="1"/>
  <c r="D15" i="1" s="1"/>
  <c r="J10" i="2" l="1"/>
  <c r="J9" i="2" s="1"/>
  <c r="H10" i="2"/>
  <c r="H9" i="2" s="1"/>
  <c r="G10" i="2"/>
  <c r="G9" i="2" s="1"/>
  <c r="I10" i="2"/>
  <c r="I9" i="2" s="1"/>
  <c r="L10" i="2"/>
  <c r="L9" i="2" s="1"/>
  <c r="F10" i="2"/>
  <c r="F9" i="2" s="1"/>
  <c r="E10" i="2"/>
  <c r="E9" i="2" s="1"/>
  <c r="K10" i="2"/>
  <c r="K9" i="2" s="1"/>
  <c r="D10" i="2"/>
  <c r="C11" i="2"/>
  <c r="G33" i="4"/>
  <c r="G32" i="4"/>
  <c r="K32" i="4"/>
  <c r="K33" i="4"/>
  <c r="I32" i="4"/>
  <c r="I33" i="4"/>
  <c r="F32" i="4"/>
  <c r="F33" i="4"/>
  <c r="D12" i="4"/>
  <c r="D26" i="4" s="1"/>
  <c r="E27" i="4" s="1"/>
  <c r="E28" i="4" s="1"/>
  <c r="D28" i="4" s="1"/>
  <c r="M32" i="4"/>
  <c r="M33" i="4"/>
  <c r="H32" i="4"/>
  <c r="H33" i="4"/>
  <c r="L33" i="4"/>
  <c r="L32" i="4"/>
  <c r="J33" i="4"/>
  <c r="J32" i="4"/>
  <c r="C26" i="4"/>
  <c r="C32" i="4"/>
  <c r="C33" i="4"/>
  <c r="C12" i="2"/>
  <c r="D278" i="1"/>
  <c r="I27" i="4" l="1"/>
  <c r="M27" i="4"/>
  <c r="M28" i="4" s="1"/>
  <c r="F27" i="4"/>
  <c r="H28" i="4" s="1"/>
  <c r="K27" i="4"/>
  <c r="K28" i="4" s="1"/>
  <c r="J27" i="4"/>
  <c r="J28" i="4" s="1"/>
  <c r="L27" i="4"/>
  <c r="L28" i="4" s="1"/>
  <c r="H27" i="4"/>
  <c r="G27" i="4"/>
  <c r="AK278" i="1"/>
  <c r="AF278" i="1"/>
  <c r="AI278" i="1"/>
  <c r="AH278" i="1"/>
  <c r="D9" i="2"/>
  <c r="D32" i="2" s="1"/>
  <c r="C10" i="2"/>
  <c r="C9" i="2" s="1"/>
  <c r="C26" i="2" s="1"/>
  <c r="AD278" i="1"/>
  <c r="AE278" i="1"/>
  <c r="AL278" i="1"/>
  <c r="AG278" i="1"/>
  <c r="AJ278" i="1"/>
  <c r="D32" i="4"/>
  <c r="D33" i="4"/>
  <c r="C31" i="2"/>
  <c r="E31" i="2"/>
  <c r="E32" i="2"/>
  <c r="G31" i="2"/>
  <c r="G32" i="2"/>
  <c r="F32" i="2"/>
  <c r="F31" i="2"/>
  <c r="J32" i="2"/>
  <c r="J31" i="2"/>
  <c r="L32" i="2"/>
  <c r="L31" i="2"/>
  <c r="D31" i="2"/>
  <c r="K32" i="2"/>
  <c r="K31" i="2"/>
  <c r="I31" i="2"/>
  <c r="I32" i="2"/>
  <c r="H31" i="2"/>
  <c r="H32" i="2"/>
  <c r="C32" i="2" l="1"/>
  <c r="G27" i="2"/>
  <c r="F27" i="2"/>
  <c r="J27" i="2"/>
  <c r="I27" i="2"/>
  <c r="K27" i="2"/>
  <c r="L27" i="2"/>
  <c r="E27" i="2"/>
  <c r="H27" i="2"/>
  <c r="D27" i="2"/>
  <c r="D27" i="4"/>
  <c r="C27" i="2" l="1"/>
</calcChain>
</file>

<file path=xl/sharedStrings.xml><?xml version="1.0" encoding="utf-8"?>
<sst xmlns="http://schemas.openxmlformats.org/spreadsheetml/2006/main" count="712" uniqueCount="422">
  <si>
    <t>PRIJAVITELJ:</t>
  </si>
  <si>
    <t>Št.</t>
  </si>
  <si>
    <t xml:space="preserve">  SFC </t>
  </si>
  <si>
    <t xml:space="preserve"> RTV SLO </t>
  </si>
  <si>
    <t xml:space="preserve">VIBA FILM </t>
  </si>
  <si>
    <t>PRODUCENT/
PRIJAVITELJ</t>
  </si>
  <si>
    <t>EURIMAGES 
(koprodukcije)</t>
  </si>
  <si>
    <t>KOPRODUCENT 1
(naziv, država)</t>
  </si>
  <si>
    <t>KOPRODUCENT 2
 (naziv, država)</t>
  </si>
  <si>
    <t>KOPRODUCENT 3
 (naziv, država)</t>
  </si>
  <si>
    <t>DRUGO</t>
  </si>
  <si>
    <t>1.</t>
  </si>
  <si>
    <t>STROŠKI ODKUPA PRAVIC</t>
  </si>
  <si>
    <t>1.1.</t>
  </si>
  <si>
    <r>
      <t>drugo (</t>
    </r>
    <r>
      <rPr>
        <i/>
        <sz val="10"/>
        <rFont val="Calibri"/>
        <family val="2"/>
        <charset val="238"/>
      </rPr>
      <t>navedite</t>
    </r>
    <r>
      <rPr>
        <sz val="10"/>
        <rFont val="Calibri"/>
        <family val="2"/>
        <charset val="238"/>
      </rPr>
      <t>)</t>
    </r>
  </si>
  <si>
    <t>1.2.</t>
  </si>
  <si>
    <t>1.3.</t>
  </si>
  <si>
    <t>avtorizacija glasbe</t>
  </si>
  <si>
    <t>drugo</t>
  </si>
  <si>
    <t>1.4.</t>
  </si>
  <si>
    <t>arhivski material</t>
  </si>
  <si>
    <t>slikovno / fotografsko gradivo</t>
  </si>
  <si>
    <t>zvočni posnetki</t>
  </si>
  <si>
    <t>2.</t>
  </si>
  <si>
    <t>2.1.</t>
  </si>
  <si>
    <t xml:space="preserve">ekipa produkcije </t>
  </si>
  <si>
    <t>producent</t>
  </si>
  <si>
    <t xml:space="preserve">direktor filma </t>
  </si>
  <si>
    <t>vodja snemanja</t>
  </si>
  <si>
    <t>asistent produkcije</t>
  </si>
  <si>
    <t>2.2.</t>
  </si>
  <si>
    <t xml:space="preserve">ekipa režije </t>
  </si>
  <si>
    <t>režiser</t>
  </si>
  <si>
    <t>prvi asistent režije</t>
  </si>
  <si>
    <t>drugi asistent režije</t>
  </si>
  <si>
    <t>koordinator statistov</t>
  </si>
  <si>
    <t>tajnica režije</t>
  </si>
  <si>
    <t>2.3.</t>
  </si>
  <si>
    <t>ekipa kamere</t>
  </si>
  <si>
    <t>direktor fotografije</t>
  </si>
  <si>
    <t>asistent direktorja fotografije</t>
  </si>
  <si>
    <t>snemalec</t>
  </si>
  <si>
    <t>ostrilec</t>
  </si>
  <si>
    <t>loader</t>
  </si>
  <si>
    <t>steady cam operater</t>
  </si>
  <si>
    <t>scenski fotograf</t>
  </si>
  <si>
    <t>2.4.</t>
  </si>
  <si>
    <t>ekipa zvoka</t>
  </si>
  <si>
    <t>snemalec zvoka</t>
  </si>
  <si>
    <t>mikroman</t>
  </si>
  <si>
    <t>2.5.</t>
  </si>
  <si>
    <t xml:space="preserve">ekipa scenografije </t>
  </si>
  <si>
    <t>scenograf</t>
  </si>
  <si>
    <t>asistent scenografa</t>
  </si>
  <si>
    <t>zunanji rekviziter</t>
  </si>
  <si>
    <t>notranji rekviziter</t>
  </si>
  <si>
    <t>vodja gradnje</t>
  </si>
  <si>
    <t>2.6.</t>
  </si>
  <si>
    <t>ekipa kostumografije</t>
  </si>
  <si>
    <t>kostumograf</t>
  </si>
  <si>
    <t>asistent kostumografa</t>
  </si>
  <si>
    <t>garderober</t>
  </si>
  <si>
    <t>2.7.</t>
  </si>
  <si>
    <t xml:space="preserve">ekipa maske </t>
  </si>
  <si>
    <t>oblikovalec maske</t>
  </si>
  <si>
    <t>masker</t>
  </si>
  <si>
    <t>frizer</t>
  </si>
  <si>
    <t>2.8.</t>
  </si>
  <si>
    <t xml:space="preserve">ekipa luči </t>
  </si>
  <si>
    <t>glavni osvetljevalec</t>
  </si>
  <si>
    <t>asistent</t>
  </si>
  <si>
    <t>lučkar/ji</t>
  </si>
  <si>
    <t>agregatist</t>
  </si>
  <si>
    <t>2.9.</t>
  </si>
  <si>
    <t>ekipa scenskih tehnikov</t>
  </si>
  <si>
    <t>scenski mojster</t>
  </si>
  <si>
    <t>scenski delavec/ci</t>
  </si>
  <si>
    <t>2.10.</t>
  </si>
  <si>
    <t>ekipa montaže slike</t>
  </si>
  <si>
    <t>glavni montažer</t>
  </si>
  <si>
    <t>asistent montažerja</t>
  </si>
  <si>
    <t>2.11.</t>
  </si>
  <si>
    <t xml:space="preserve">ekipa tona </t>
  </si>
  <si>
    <t>tonski oblikovalec</t>
  </si>
  <si>
    <t>tonski mixer</t>
  </si>
  <si>
    <t>snemalec  glasbe ali šumov</t>
  </si>
  <si>
    <t>2.12.</t>
  </si>
  <si>
    <t>ekipa animatorjev</t>
  </si>
  <si>
    <t>glavni animator</t>
  </si>
  <si>
    <t>animator 1</t>
  </si>
  <si>
    <t>animator 2</t>
  </si>
  <si>
    <t>2.13.</t>
  </si>
  <si>
    <t>ekipa oblikovalci</t>
  </si>
  <si>
    <t>oblikovalec 1</t>
  </si>
  <si>
    <t>oblikovalec 2</t>
  </si>
  <si>
    <t>2.14.</t>
  </si>
  <si>
    <t>ekipa modelarjev</t>
  </si>
  <si>
    <t>modelar 1</t>
  </si>
  <si>
    <t>modelar 2</t>
  </si>
  <si>
    <t>2.15.</t>
  </si>
  <si>
    <t xml:space="preserve">slovenski podnapisi za gluhe in naglušne, zvočni opis za slepe in slabovidne </t>
  </si>
  <si>
    <t>prevajalci</t>
  </si>
  <si>
    <t>titlanje</t>
  </si>
  <si>
    <t>3.</t>
  </si>
  <si>
    <t>3.1.</t>
  </si>
  <si>
    <t>glavne in velike vloge</t>
  </si>
  <si>
    <t xml:space="preserve">glavna moška vloga </t>
  </si>
  <si>
    <t xml:space="preserve">glavna ženska vloga </t>
  </si>
  <si>
    <t>3.2.</t>
  </si>
  <si>
    <t xml:space="preserve">stranske vloge </t>
  </si>
  <si>
    <t>(navedite)</t>
  </si>
  <si>
    <t>3.3.</t>
  </si>
  <si>
    <t xml:space="preserve">male vloge in statisti </t>
  </si>
  <si>
    <t>3.4.</t>
  </si>
  <si>
    <t>3.5.</t>
  </si>
  <si>
    <t>3.6.</t>
  </si>
  <si>
    <t>3.7.</t>
  </si>
  <si>
    <r>
      <t xml:space="preserve">drugi </t>
    </r>
    <r>
      <rPr>
        <b/>
        <i/>
        <sz val="10"/>
        <rFont val="Calibri"/>
        <family val="2"/>
      </rPr>
      <t>(navedite)</t>
    </r>
    <r>
      <rPr>
        <b/>
        <sz val="10"/>
        <rFont val="Calibri"/>
        <family val="2"/>
        <charset val="238"/>
      </rPr>
      <t xml:space="preserve"> </t>
    </r>
  </si>
  <si>
    <t xml:space="preserve">4. </t>
  </si>
  <si>
    <t xml:space="preserve">STROŠKI IZBORA POTENCIALNE IZVAJALSKE EKIPE </t>
  </si>
  <si>
    <t>4.1.</t>
  </si>
  <si>
    <t>avdicije in zasedbe vlog</t>
  </si>
  <si>
    <t>4.2.</t>
  </si>
  <si>
    <t xml:space="preserve">izvedba predintervjujev </t>
  </si>
  <si>
    <t>4.3.</t>
  </si>
  <si>
    <t>izvedba poskusnih snemanj</t>
  </si>
  <si>
    <t>4.4.</t>
  </si>
  <si>
    <t xml:space="preserve">drugo </t>
  </si>
  <si>
    <t>5.</t>
  </si>
  <si>
    <t>5.1.</t>
  </si>
  <si>
    <t>5.2.</t>
  </si>
  <si>
    <t>6.</t>
  </si>
  <si>
    <t>STROŠKI SCENOGRAFIJE IN REKVIZITOV</t>
  </si>
  <si>
    <t>6.1.</t>
  </si>
  <si>
    <t xml:space="preserve">scenografija: atelje </t>
  </si>
  <si>
    <t>najem ateljeja in pomožnih prostorov</t>
  </si>
  <si>
    <t>obratovalni stroški ateljeja in pomožnih prostorov</t>
  </si>
  <si>
    <t>gradnja scenskih elementov</t>
  </si>
  <si>
    <t>nakup materialov za izdelavo scenskih elementov</t>
  </si>
  <si>
    <t>nakup in najem scenskih elementov</t>
  </si>
  <si>
    <t>6.2.</t>
  </si>
  <si>
    <t xml:space="preserve">scenografija: snemalne lokacije </t>
  </si>
  <si>
    <t>najem snemalnih lokacij in pomožnih prostorov</t>
  </si>
  <si>
    <t>pripadajoči obratovalni stroški lokacij in pomožnih prostorov</t>
  </si>
  <si>
    <t>(do)gradnja scenskih elementov na lokacijah - storitev</t>
  </si>
  <si>
    <t>vzpostavitev snemalnih lokacij v prvotno stanje</t>
  </si>
  <si>
    <t xml:space="preserve">čiščenje </t>
  </si>
  <si>
    <t>scenski elementi</t>
  </si>
  <si>
    <t>nakup scenskih elementov</t>
  </si>
  <si>
    <t>najem scenskih elementov</t>
  </si>
  <si>
    <t>nakup materiala za izdelavo scenskih elementov</t>
  </si>
  <si>
    <t>izdelava scenskih elementov</t>
  </si>
  <si>
    <t>čiščenje</t>
  </si>
  <si>
    <t xml:space="preserve">rekviziti </t>
  </si>
  <si>
    <t>nakup rekvizitov</t>
  </si>
  <si>
    <t>najem rekvizitov</t>
  </si>
  <si>
    <t>nakup materiala za izdelavo rekvizitov</t>
  </si>
  <si>
    <t>izdelava rekvizitov</t>
  </si>
  <si>
    <t xml:space="preserve">posebni efekti </t>
  </si>
  <si>
    <t>nakupi materiala</t>
  </si>
  <si>
    <t>najemi materiala</t>
  </si>
  <si>
    <t>izvedba</t>
  </si>
  <si>
    <r>
      <t>drugi stroški scenografije</t>
    </r>
    <r>
      <rPr>
        <b/>
        <i/>
        <sz val="10"/>
        <rFont val="Calibri"/>
        <family val="2"/>
      </rPr>
      <t xml:space="preserve"> </t>
    </r>
  </si>
  <si>
    <t>7.</t>
  </si>
  <si>
    <t xml:space="preserve">STROŠKI KOSTUMOGRAFIJE </t>
  </si>
  <si>
    <t>7.1.</t>
  </si>
  <si>
    <t xml:space="preserve">kostumi </t>
  </si>
  <si>
    <t>nakup materiala za izdelavo kostumov</t>
  </si>
  <si>
    <t>izdelava kostumov</t>
  </si>
  <si>
    <t>nakupi kostumov</t>
  </si>
  <si>
    <t>najemi kostumov</t>
  </si>
  <si>
    <t>predelava kostumov</t>
  </si>
  <si>
    <t>čiščenje kostumov</t>
  </si>
  <si>
    <t>7.2.</t>
  </si>
  <si>
    <t>drugi stroški kostumografije</t>
  </si>
  <si>
    <t>8.</t>
  </si>
  <si>
    <t>STROŠKI MASKE</t>
  </si>
  <si>
    <t>8.1.</t>
  </si>
  <si>
    <t xml:space="preserve">maska </t>
  </si>
  <si>
    <t>nakup materiala in stroški pripadajočih storitev za oblikovanje / izdelavo maske</t>
  </si>
  <si>
    <t>frizerske storitve in nakup potrebnega materiala</t>
  </si>
  <si>
    <t>posebni maskerski efekti</t>
  </si>
  <si>
    <t>8.2.</t>
  </si>
  <si>
    <t>drugi stroški maske</t>
  </si>
  <si>
    <t>9.</t>
  </si>
  <si>
    <t xml:space="preserve">STROŠKI FILMSKE TEHNIKE, STORITEV IN OPREME </t>
  </si>
  <si>
    <t>9.1.</t>
  </si>
  <si>
    <t>najem  kamere s priborom</t>
  </si>
  <si>
    <t>najem scenske tehnike in pripadajočih storitev</t>
  </si>
  <si>
    <t>najem tonske tehnike in pripadajočih storitev</t>
  </si>
  <si>
    <t>9.4.</t>
  </si>
  <si>
    <t xml:space="preserve">najem svetlobne tehnike in pripadajočih storitev </t>
  </si>
  <si>
    <t>9.5.</t>
  </si>
  <si>
    <t xml:space="preserve">oprema in potrošni material za delovanje filmske tehnike </t>
  </si>
  <si>
    <t>najem</t>
  </si>
  <si>
    <t>nakup</t>
  </si>
  <si>
    <t>odplačni obratovalni stroški</t>
  </si>
  <si>
    <t>drugi stroški filmske tehnike, storitev in opreme - skupno</t>
  </si>
  <si>
    <t>10.</t>
  </si>
  <si>
    <t>STROŠKI POSTPRODUKCIJE</t>
  </si>
  <si>
    <t>10.1.</t>
  </si>
  <si>
    <t>nakup materialov</t>
  </si>
  <si>
    <t>mediji za zapis materiala</t>
  </si>
  <si>
    <t>tonski nosilci</t>
  </si>
  <si>
    <t>Hard disk</t>
  </si>
  <si>
    <t>drugi nosilci slike in zvoka</t>
  </si>
  <si>
    <t>Blue ray, DVD</t>
  </si>
  <si>
    <t xml:space="preserve">digitalna postprodukcija slike </t>
  </si>
  <si>
    <t>najem nelinearne montaže</t>
  </si>
  <si>
    <t>najem montaže</t>
  </si>
  <si>
    <t>"skeniranje" negativa</t>
  </si>
  <si>
    <t>barvne korekcije</t>
  </si>
  <si>
    <t>izdelava DCP</t>
  </si>
  <si>
    <t xml:space="preserve">tonska postprodukcija </t>
  </si>
  <si>
    <t>najem tonskega studia za oblikovanje zvoka</t>
  </si>
  <si>
    <t>najem mešalnice za mešanje zvoka</t>
  </si>
  <si>
    <t>11.</t>
  </si>
  <si>
    <t>11.1.</t>
  </si>
  <si>
    <t>izdelava varnostnega elaborata</t>
  </si>
  <si>
    <t>11.2.</t>
  </si>
  <si>
    <t>radijska postaja</t>
  </si>
  <si>
    <t>12.</t>
  </si>
  <si>
    <t xml:space="preserve">STROŠKI PREHRANE IN PRENOČITEV ČLANOV EKIPE </t>
  </si>
  <si>
    <t>12.1.</t>
  </si>
  <si>
    <t xml:space="preserve">prehrana </t>
  </si>
  <si>
    <t>nočitve</t>
  </si>
  <si>
    <t>12.2.</t>
  </si>
  <si>
    <t>12.3.</t>
  </si>
  <si>
    <t>13.</t>
  </si>
  <si>
    <t xml:space="preserve">STROŠKI PREVOZOV </t>
  </si>
  <si>
    <t>13.1.</t>
  </si>
  <si>
    <t>13.2.</t>
  </si>
  <si>
    <t>13.3.</t>
  </si>
  <si>
    <t>13.4.</t>
  </si>
  <si>
    <t xml:space="preserve">STROŠKI ZAVAROVANJ </t>
  </si>
  <si>
    <t>nezgodno zavarovanje oseb, ki sodelujejo pri realizaciji</t>
  </si>
  <si>
    <t>zavarovanje filmske tehnike in opreme</t>
  </si>
  <si>
    <t>zavarovanje objektov, scenografije in rekvizitov</t>
  </si>
  <si>
    <t>zavarovanje filmskega negativa in ostalih filmskih materialov v fazi snemanja in laboratorijske obdelave</t>
  </si>
  <si>
    <t>zavarovanje proti tretji osebi</t>
  </si>
  <si>
    <r>
      <t xml:space="preserve">druga zavarovanja </t>
    </r>
    <r>
      <rPr>
        <b/>
        <i/>
        <sz val="10"/>
        <rFont val="Calibri"/>
        <family val="2"/>
      </rPr>
      <t>(navedite)</t>
    </r>
  </si>
  <si>
    <t>telekomunikacijske in poštne storitve</t>
  </si>
  <si>
    <t>najem poslovnih prostorov</t>
  </si>
  <si>
    <t>pisarniški material in drobni inventar</t>
  </si>
  <si>
    <t>tiskanje in fotokopiranje</t>
  </si>
  <si>
    <t>računovodske in svetovalne storitve</t>
  </si>
  <si>
    <t>SKUPAJ:</t>
  </si>
  <si>
    <t xml:space="preserve"> </t>
  </si>
  <si>
    <t>Datum:</t>
  </si>
  <si>
    <t xml:space="preserve">  REKAPITULACIJA /VRSTA STROŠKA</t>
  </si>
  <si>
    <t xml:space="preserve">VIRI FINANCIRANJA </t>
  </si>
  <si>
    <t>vrsta stroška</t>
  </si>
  <si>
    <t>SFC</t>
  </si>
  <si>
    <t>FS VIBA FILM</t>
  </si>
  <si>
    <t>EURIMAGES/ 
(koprodukcije)</t>
  </si>
  <si>
    <t xml:space="preserve">STROŠKI HONORARJEV FILMSKE EKIPE </t>
  </si>
  <si>
    <t>4.</t>
  </si>
  <si>
    <t>STROŠKI IZBORA POTENCIALNE IZVAJALSKE EKIPE</t>
  </si>
  <si>
    <t>STROŠKI KOSTUMOGRAFIJE</t>
  </si>
  <si>
    <t>STROŠKI FILMSKE TEHNIKE, STORITEV IN OPREME</t>
  </si>
  <si>
    <t>STROŠKI PREHRANE IN PRENOČITEV ČLANOV EKIPE</t>
  </si>
  <si>
    <t>STROŠKI PREVOZOV</t>
  </si>
  <si>
    <t>STROŠKI ZAVAROVANJ</t>
  </si>
  <si>
    <t xml:space="preserve">NASLOV FILMA: </t>
  </si>
  <si>
    <t xml:space="preserve">REŽIJSKI STROŠKI </t>
  </si>
  <si>
    <t>STROŠKI HONORARJEV IZVAJALSKE EKIPE</t>
  </si>
  <si>
    <t>RTV SLO</t>
  </si>
  <si>
    <t>Obrazec št. 8b: REKAPITULACIJA PROJEKTA (PO VIRIH FINANCIRANJA)</t>
  </si>
  <si>
    <t>PODPIS IN ŽIG ZASTOPNIKA PRIJAVITELJA:</t>
  </si>
  <si>
    <t>A</t>
  </si>
  <si>
    <t>ŽE OPRAVLJEN RAZVOJ SCENARIJA IN/ALI PROJEKTA - SKUPAJ</t>
  </si>
  <si>
    <t>B</t>
  </si>
  <si>
    <t>C</t>
  </si>
  <si>
    <r>
      <rPr>
        <sz val="9"/>
        <rFont val="Calibri"/>
        <family val="2"/>
        <charset val="238"/>
        <scheme val="minor"/>
      </rPr>
      <t>druge glavne in velike vloge</t>
    </r>
    <r>
      <rPr>
        <i/>
        <sz val="9"/>
        <rFont val="Calibri"/>
        <family val="2"/>
        <scheme val="minor"/>
      </rPr>
      <t xml:space="preserve"> (navedite)</t>
    </r>
  </si>
  <si>
    <r>
      <rPr>
        <sz val="10"/>
        <rFont val="Calibri"/>
        <family val="2"/>
        <charset val="238"/>
        <scheme val="minor"/>
      </rPr>
      <t>drugi člani ekipe</t>
    </r>
    <r>
      <rPr>
        <i/>
        <sz val="10"/>
        <rFont val="Calibri"/>
        <family val="2"/>
        <charset val="238"/>
        <scheme val="minor"/>
      </rPr>
      <t xml:space="preserve"> (navedite)</t>
    </r>
  </si>
  <si>
    <t>PRODUKCIJA - SKUPAJ</t>
  </si>
  <si>
    <t>SKUPAJ B + C</t>
  </si>
  <si>
    <t>SKUPAJ A + B + C</t>
  </si>
  <si>
    <t>PREDRAČUN SKUPAJ A + B</t>
  </si>
  <si>
    <t>PREDRAČUN SKUPAJ PO DELEŽIH VIROV FINANCIRANJA A + B:</t>
  </si>
  <si>
    <t>Razpisna dokumentacija JR za izdelavo filmov neodvisnih producentov za javno kinematografsko prikazovanje 2019</t>
  </si>
  <si>
    <t>Stroški dela na scenariju</t>
  </si>
  <si>
    <t xml:space="preserve">Ureditev pravic za literarno predlogo in scenarij, vsebinsko ali likovno zasnovo in zgodboris </t>
  </si>
  <si>
    <t>ureditev pravic za literarno predlogo</t>
  </si>
  <si>
    <t>ureditev pravic za scenarij</t>
  </si>
  <si>
    <t>ureditev pravic za vsebinsko zasnovo</t>
  </si>
  <si>
    <t>ureditev pravic za likovno zasnovo</t>
  </si>
  <si>
    <t>ureditev pravic zgodboris</t>
  </si>
  <si>
    <t xml:space="preserve">Ureditev pravic glasbe </t>
  </si>
  <si>
    <t>Ureditev drugih avtorskih pravic</t>
  </si>
  <si>
    <t>STROŠKI FILMSKE EKIPE</t>
  </si>
  <si>
    <t xml:space="preserve">STROŠKI IZVAJALSKE EKIPE  </t>
  </si>
  <si>
    <t>5.3.</t>
  </si>
  <si>
    <t>5.4.</t>
  </si>
  <si>
    <t>5.5.</t>
  </si>
  <si>
    <t>5.6.</t>
  </si>
  <si>
    <t>8.3.</t>
  </si>
  <si>
    <t>8.4.</t>
  </si>
  <si>
    <t>8.5.</t>
  </si>
  <si>
    <t>8.6.</t>
  </si>
  <si>
    <t>8.7.</t>
  </si>
  <si>
    <t>8.8.</t>
  </si>
  <si>
    <t>prevozi</t>
  </si>
  <si>
    <t>10.2.</t>
  </si>
  <si>
    <t>12.4.</t>
  </si>
  <si>
    <t>12.5.</t>
  </si>
  <si>
    <t>12.6.</t>
  </si>
  <si>
    <t>12.7.</t>
  </si>
  <si>
    <t>13.5.</t>
  </si>
  <si>
    <t>13.6.</t>
  </si>
  <si>
    <t>13.7.</t>
  </si>
  <si>
    <t>UREDITEV PRAVIC</t>
  </si>
  <si>
    <r>
      <t>(</t>
    </r>
    <r>
      <rPr>
        <i/>
        <sz val="10"/>
        <color indexed="8"/>
        <rFont val="Calibri"/>
        <family val="2"/>
      </rPr>
      <t>navedite</t>
    </r>
    <r>
      <rPr>
        <sz val="10"/>
        <color indexed="8"/>
        <rFont val="Calibri"/>
        <family val="2"/>
      </rPr>
      <t>)</t>
    </r>
  </si>
  <si>
    <t>video asistent</t>
  </si>
  <si>
    <t>ekipa prevajalcev, podnapisi</t>
  </si>
  <si>
    <t>dublerji, kaskaderji</t>
  </si>
  <si>
    <t xml:space="preserve">glasbeniki, pevci, plesalci </t>
  </si>
  <si>
    <t>vodniki, trenerji živali</t>
  </si>
  <si>
    <t>administrativni stroški lokacij in pomožnih prostorov (npr.: cestne zapore, varovanje, dovoljenja, takse, posebne asistence, odškodnine, objava v medijih, itn.)</t>
  </si>
  <si>
    <t xml:space="preserve">najem posebne mehanizacije (npr. dvigalo, helikopter, letalo, itn.) </t>
  </si>
  <si>
    <t>gorivo za agregat</t>
  </si>
  <si>
    <t>stroški priklopa el. energije</t>
  </si>
  <si>
    <t>finančno zavarovanje za dobro izvedbo pogodbenih obveznosti</t>
  </si>
  <si>
    <t>gorivo za prevoze</t>
  </si>
  <si>
    <t>čiščenje, vzdrževanje in upravljanje registriranega poslovnega prostora</t>
  </si>
  <si>
    <t>13.8.</t>
  </si>
  <si>
    <t>tarifa SFC</t>
  </si>
  <si>
    <t>RAZVOJ SCENARIJA</t>
  </si>
  <si>
    <t>RAZVOJ PROJEKTA</t>
  </si>
  <si>
    <t>1</t>
  </si>
  <si>
    <t>2</t>
  </si>
  <si>
    <t>3</t>
  </si>
  <si>
    <t>4</t>
  </si>
  <si>
    <t>5</t>
  </si>
  <si>
    <t>6</t>
  </si>
  <si>
    <t>7</t>
  </si>
  <si>
    <t>8</t>
  </si>
  <si>
    <t>9</t>
  </si>
  <si>
    <t>IME OSEBE/DOBAVITELJ</t>
  </si>
  <si>
    <t>ŠTEVILKA POGODBE/RAČUN</t>
  </si>
  <si>
    <t>DATUM PLAČILA</t>
  </si>
  <si>
    <t>RTV SLO
OBRAČUN</t>
  </si>
  <si>
    <t>SFC
OBRAČUN</t>
  </si>
  <si>
    <t>2. TRANŠA SFC</t>
  </si>
  <si>
    <t>3. TRANŠA SFC</t>
  </si>
  <si>
    <t>4. TRANŠA SFC</t>
  </si>
  <si>
    <t>5. TRANŠA SFC</t>
  </si>
  <si>
    <t xml:space="preserve">OBRAČUN
 V  EUR 
(brez DDV) </t>
  </si>
  <si>
    <t xml:space="preserve"> 1. TRANŠA SFC
AVANS</t>
  </si>
  <si>
    <t xml:space="preserve"> 1. OBROK RTV
AVANS</t>
  </si>
  <si>
    <t>2. OBROK RTV</t>
  </si>
  <si>
    <t>3. OBROK RTV</t>
  </si>
  <si>
    <t>4. OBROK RTV</t>
  </si>
  <si>
    <t>5. OBROK RTV</t>
  </si>
  <si>
    <t>javni razpis (označiti): realizacija / prvenci / koprodukcije</t>
  </si>
  <si>
    <t xml:space="preserve">SLOVENSKI FILMSKI CENTER, javna agencija RS </t>
  </si>
  <si>
    <t>RADIOTELEVIZIJA SLOVENIJA, javni zavod</t>
  </si>
  <si>
    <t>FINANČNO POROČILO (PO VIRIH FINANCIRANJA)</t>
  </si>
  <si>
    <t>KONČNI OBRAČUN REALIZACIJE FILMSKEGA PROJEKTA PO VIRIH FINANCIRANJA</t>
  </si>
  <si>
    <t>NASLOV PROJEKTA:</t>
  </si>
  <si>
    <t xml:space="preserve">NAZIV PRIJAVITELJA: </t>
  </si>
  <si>
    <t xml:space="preserve">Datum: </t>
  </si>
  <si>
    <t>VIRI FINANCIRANJA</t>
  </si>
  <si>
    <t>znesek (v EUR)</t>
  </si>
  <si>
    <t xml:space="preserve">RAZVOJ scenarija in/ali projekta </t>
  </si>
  <si>
    <t>Slovenski filmski center</t>
  </si>
  <si>
    <t>Lastna sredstva in morebitni ostali sofinancerji projekta SKUPAJ</t>
  </si>
  <si>
    <t>MEDIA</t>
  </si>
  <si>
    <t>SKUPAJ RAZVOJ</t>
  </si>
  <si>
    <t>PRODUKCIJA</t>
  </si>
  <si>
    <t>Prijavitelj - lastna sredstva</t>
  </si>
  <si>
    <t>Slovenski javni viri</t>
  </si>
  <si>
    <t>Viba film</t>
  </si>
  <si>
    <t>Drugo (navedite)</t>
  </si>
  <si>
    <t>Slovenski koproducenti in drugi sofinanancerji</t>
  </si>
  <si>
    <t>Tuji koproducenti - lastna sredstva</t>
  </si>
  <si>
    <t>(navedite naziv in državo)</t>
  </si>
  <si>
    <t>Tuji koproducenti - javni viri</t>
  </si>
  <si>
    <r>
      <t xml:space="preserve">Drugo </t>
    </r>
    <r>
      <rPr>
        <sz val="10"/>
        <color theme="1"/>
        <rFont val="Calibri"/>
        <family val="2"/>
        <scheme val="minor"/>
      </rPr>
      <t>(tuje tv, predprodaja, distributerji, ipd.)</t>
    </r>
  </si>
  <si>
    <t>Nadnacionalni viri</t>
  </si>
  <si>
    <t>Eurimages</t>
  </si>
  <si>
    <r>
      <t xml:space="preserve">Sponzorji in donatorji </t>
    </r>
    <r>
      <rPr>
        <sz val="10"/>
        <color theme="1"/>
        <rFont val="Calibri"/>
        <family val="2"/>
        <scheme val="minor"/>
      </rPr>
      <t>(domači in tuji)</t>
    </r>
  </si>
  <si>
    <t xml:space="preserve">SKUPAJ PRODUKCIJA </t>
  </si>
  <si>
    <t>PROMOCIJA IN DISTRIBUCIJA v Republiki Sloveniji</t>
  </si>
  <si>
    <t>Lastna sredstva</t>
  </si>
  <si>
    <t>SKUPAJ PROMOCIJA IN DISTRIBUCIJA</t>
  </si>
  <si>
    <t>SKUPAJ REALIZACIJA  (B+C)</t>
  </si>
  <si>
    <t>SKUPAJ Z RAZVOJEM (A+B+C)</t>
  </si>
  <si>
    <t>ODSTOTEK DRŽAVNE POMOČI REPUBLIKE SLOVENIJE</t>
  </si>
  <si>
    <t>PODPIS IN ŽIG PRODUCENTA:</t>
  </si>
  <si>
    <t>PODPIS IN ŽIG OSTALIH SOFINANCERJEV*:</t>
  </si>
  <si>
    <t>*</t>
  </si>
  <si>
    <t>podpisi s strani FS Viba filma, Medie ali Eurimagesa niso potrebni</t>
  </si>
  <si>
    <t>podpis sofinancerja lahko nadomesti sklenjena pogodba, če je iz nje razviden izkazan znesek.</t>
  </si>
  <si>
    <t>PREDRAČUN
 (v celih EUR)</t>
  </si>
  <si>
    <t>OBRAČUN
 (v celih EUR)</t>
  </si>
  <si>
    <t xml:space="preserve">PREDRAČUN 
 V EUR 
(brez DDV) </t>
  </si>
  <si>
    <t>A (RAZVOJ) in B (PRODUKCIJA) - SKUPAJ:</t>
  </si>
  <si>
    <t>SPECIFIKACIJA STROŠKOV PRI ZAHTEVKU ZA ____ TRANŠO</t>
  </si>
  <si>
    <t>SKUPNI ZNESEK RTV VLOŽKA: ___________________</t>
  </si>
  <si>
    <t>SKUPNI ZNESEK SOFINANCIRANJA SFC: ___________________</t>
  </si>
  <si>
    <r>
      <t>drugo</t>
    </r>
    <r>
      <rPr>
        <i/>
        <sz val="10"/>
        <rFont val="Calibri"/>
        <family val="2"/>
        <charset val="238"/>
        <scheme val="minor"/>
      </rPr>
      <t xml:space="preserve"> (navedite)</t>
    </r>
  </si>
  <si>
    <r>
      <t>drugo</t>
    </r>
    <r>
      <rPr>
        <i/>
        <sz val="10"/>
        <color theme="1"/>
        <rFont val="Calibri"/>
        <family val="2"/>
        <charset val="238"/>
        <scheme val="minor"/>
      </rPr>
      <t xml:space="preserve"> (navedite)</t>
    </r>
  </si>
  <si>
    <t>PODPIS IN ŽIG ZASTOPNIKA RTV SLO IN PRIJAVITELJA:</t>
  </si>
  <si>
    <t xml:space="preserve">PRIJAVITELJ: </t>
  </si>
  <si>
    <t>6. TRANŠA SFC</t>
  </si>
  <si>
    <t xml:space="preserve">   VRSTA STROŠKA</t>
  </si>
  <si>
    <t xml:space="preserve"> prikazovanje 2019</t>
  </si>
  <si>
    <t xml:space="preserve">JR za izdelavo filmov neodv. producentov za javno kinematografsko </t>
  </si>
  <si>
    <t>SPECIFIKACIJA STROŠKOV PRI ZAHTEVKU ZA ____ OBROK</t>
  </si>
  <si>
    <t>PREDRAČUN
znesek (v celih EUR)</t>
  </si>
  <si>
    <t>EURIMAGES/ 
SLO del</t>
  </si>
  <si>
    <t>OBRAČUN SKUPAJ A + B</t>
  </si>
  <si>
    <t>OBRAČUN SKUPAJ PO DELEŽIH VIROV FINANCIRANJA A + B:</t>
  </si>
  <si>
    <t>OBRAČUN SKUPAJ PO DELEŽIH KOPRODUCENTOV A + B:</t>
  </si>
  <si>
    <t>7. TRANŠA SFC</t>
  </si>
  <si>
    <t>OPOMBE:</t>
  </si>
  <si>
    <t>Agencija lahko sofinancira v zvezi s projektom nastale stroške dela producenta največ do višine 7% zneska sofinanciranja projekta. V to omejitev niso vključeni zaposleni pri producentu.</t>
  </si>
  <si>
    <t>Agencija lahko sofinancira v zvezi s projektom nastale režijske stroške največ do višine 5% zneska sofinanciranja projekta. Strošek tarife SFC ne sodi v omenjeno omejitev.</t>
  </si>
  <si>
    <t>Pri izpolnjevanju obrazca upoštevajte določila Pravilnika Slovenskega filmskega centra, javne agencije Republike Slovenije o upravičenih stroških sofinanciranih projektov (objavljen na spletni strani SFC)</t>
  </si>
  <si>
    <t>S strani SFC so sofinancirani upravičeni stroški, ki so nastali od dneva objave javnega razpisa naprej, razen stroškov ureditve avtorskih pravic, ki so lahko sofinancirani tudi, če so nastali do največ enega leta pred dnevom objave javnega razpisa.</t>
  </si>
  <si>
    <t>PREDRAČUN: REALIZACIJA FILMSKEGA PROJEKTA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</si>
</sst>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1]"/>
    <numFmt numFmtId="165" formatCode="#,##0.00\ _S_I_T"/>
  </numFmts>
  <fonts count="51" x14ac:knownFonts="1">
    <font>
      <sz val="11"/>
      <color theme="1"/>
      <name val="Calibri"/>
      <family val="2"/>
      <charset val="238"/>
      <scheme val="minor"/>
    </font>
    <font>
      <sz val="11"/>
      <color theme="1"/>
      <name val="Calibri"/>
      <family val="2"/>
      <charset val="238"/>
      <scheme val="minor"/>
    </font>
    <font>
      <sz val="8"/>
      <color theme="3" tint="0.59999389629810485"/>
      <name val="Arial"/>
      <family val="2"/>
      <charset val="238"/>
    </font>
    <font>
      <sz val="12"/>
      <color theme="1"/>
      <name val="Calibri"/>
      <family val="2"/>
      <scheme val="minor"/>
    </font>
    <font>
      <b/>
      <sz val="12"/>
      <color theme="1"/>
      <name val="Calibri"/>
      <family val="2"/>
      <scheme val="minor"/>
    </font>
    <font>
      <b/>
      <sz val="10"/>
      <name val="Calibri"/>
      <family val="2"/>
      <charset val="238"/>
      <scheme val="minor"/>
    </font>
    <font>
      <b/>
      <sz val="9"/>
      <name val="Calibri"/>
      <family val="2"/>
      <charset val="238"/>
      <scheme val="minor"/>
    </font>
    <font>
      <b/>
      <sz val="11"/>
      <color theme="1"/>
      <name val="Calibri"/>
      <family val="2"/>
      <scheme val="minor"/>
    </font>
    <font>
      <b/>
      <sz val="11"/>
      <name val="Calibri"/>
      <family val="2"/>
      <scheme val="minor"/>
    </font>
    <font>
      <b/>
      <sz val="10"/>
      <color theme="1"/>
      <name val="Calibri"/>
      <family val="2"/>
      <scheme val="minor"/>
    </font>
    <font>
      <sz val="10"/>
      <name val="Calibri"/>
      <family val="2"/>
      <charset val="238"/>
      <scheme val="minor"/>
    </font>
    <font>
      <sz val="11"/>
      <name val="Calibri"/>
      <family val="2"/>
      <scheme val="minor"/>
    </font>
    <font>
      <i/>
      <sz val="10"/>
      <name val="Calibri"/>
      <family val="2"/>
      <charset val="238"/>
    </font>
    <font>
      <sz val="10"/>
      <name val="Calibri"/>
      <family val="2"/>
      <charset val="238"/>
    </font>
    <font>
      <sz val="10"/>
      <color theme="1"/>
      <name val="Calibri"/>
      <family val="2"/>
      <scheme val="minor"/>
    </font>
    <font>
      <i/>
      <sz val="10"/>
      <color indexed="8"/>
      <name val="Calibri"/>
      <family val="2"/>
    </font>
    <font>
      <sz val="10"/>
      <color indexed="8"/>
      <name val="Calibri"/>
      <family val="2"/>
    </font>
    <font>
      <i/>
      <sz val="10"/>
      <color theme="1"/>
      <name val="Calibri"/>
      <family val="2"/>
      <scheme val="minor"/>
    </font>
    <font>
      <i/>
      <sz val="10"/>
      <name val="Calibri"/>
      <family val="2"/>
      <charset val="238"/>
      <scheme val="minor"/>
    </font>
    <font>
      <sz val="9"/>
      <name val="Calibri"/>
      <family val="2"/>
      <charset val="238"/>
      <scheme val="minor"/>
    </font>
    <font>
      <sz val="11"/>
      <name val="Calibri"/>
      <family val="2"/>
      <charset val="238"/>
      <scheme val="minor"/>
    </font>
    <font>
      <i/>
      <sz val="9"/>
      <name val="Calibri"/>
      <family val="2"/>
      <scheme val="minor"/>
    </font>
    <font>
      <b/>
      <i/>
      <sz val="10"/>
      <name val="Calibri"/>
      <family val="2"/>
    </font>
    <font>
      <b/>
      <sz val="10"/>
      <name val="Calibri"/>
      <family val="2"/>
      <charset val="238"/>
    </font>
    <font>
      <sz val="10"/>
      <color theme="1"/>
      <name val="Calibri"/>
      <family val="2"/>
      <charset val="238"/>
      <scheme val="minor"/>
    </font>
    <font>
      <b/>
      <sz val="12"/>
      <name val="Calibri"/>
      <family val="2"/>
      <charset val="238"/>
      <scheme val="minor"/>
    </font>
    <font>
      <b/>
      <sz val="12"/>
      <color theme="1"/>
      <name val="Calibri"/>
      <family val="2"/>
      <charset val="238"/>
      <scheme val="minor"/>
    </font>
    <font>
      <sz val="12"/>
      <color rgb="FF000000"/>
      <name val="Calibri"/>
      <family val="2"/>
      <scheme val="minor"/>
    </font>
    <font>
      <b/>
      <sz val="8"/>
      <name val="Calibri"/>
      <family val="2"/>
      <charset val="238"/>
      <scheme val="minor"/>
    </font>
    <font>
      <b/>
      <sz val="12"/>
      <name val="Calibri"/>
      <family val="2"/>
      <scheme val="minor"/>
    </font>
    <font>
      <b/>
      <sz val="10"/>
      <name val="Calibri"/>
      <family val="2"/>
      <scheme val="minor"/>
    </font>
    <font>
      <i/>
      <sz val="10"/>
      <name val="Calibri"/>
      <family val="2"/>
      <scheme val="minor"/>
    </font>
    <font>
      <i/>
      <sz val="9"/>
      <name val="Calibri"/>
      <family val="2"/>
      <charset val="238"/>
      <scheme val="minor"/>
    </font>
    <font>
      <sz val="14"/>
      <color theme="1"/>
      <name val="Calibri"/>
      <family val="2"/>
      <scheme val="minor"/>
    </font>
    <font>
      <b/>
      <sz val="14"/>
      <name val="Calibri"/>
      <family val="2"/>
      <scheme val="minor"/>
    </font>
    <font>
      <b/>
      <sz val="14"/>
      <color rgb="FF000000"/>
      <name val="Calibri"/>
      <family val="2"/>
      <scheme val="minor"/>
    </font>
    <font>
      <b/>
      <sz val="14"/>
      <color theme="3" tint="0.59999389629810485"/>
      <name val="Arial"/>
      <family val="2"/>
      <charset val="238"/>
    </font>
    <font>
      <b/>
      <sz val="14"/>
      <color theme="1"/>
      <name val="Calibri"/>
      <family val="2"/>
      <charset val="238"/>
      <scheme val="minor"/>
    </font>
    <font>
      <sz val="12"/>
      <color theme="3" tint="0.59999389629810485"/>
      <name val="Calibri"/>
      <family val="2"/>
      <charset val="238"/>
      <scheme val="minor"/>
    </font>
    <font>
      <sz val="8"/>
      <name val="Calibri"/>
      <family val="2"/>
      <charset val="238"/>
      <scheme val="minor"/>
    </font>
    <font>
      <b/>
      <sz val="14"/>
      <color rgb="FFFF0000"/>
      <name val="Calibri"/>
      <family val="2"/>
      <charset val="238"/>
    </font>
    <font>
      <sz val="11"/>
      <color theme="3" tint="0.59999389629810485"/>
      <name val="Calibri"/>
      <family val="2"/>
      <charset val="238"/>
      <scheme val="minor"/>
    </font>
    <font>
      <b/>
      <sz val="14"/>
      <color rgb="FFFF0000"/>
      <name val="Calibri"/>
      <family val="2"/>
      <charset val="238"/>
      <scheme val="minor"/>
    </font>
    <font>
      <b/>
      <sz val="11"/>
      <color theme="1"/>
      <name val="Calibri"/>
      <family val="2"/>
      <charset val="238"/>
      <scheme val="minor"/>
    </font>
    <font>
      <b/>
      <sz val="14"/>
      <color theme="1"/>
      <name val="Calibri"/>
      <family val="2"/>
      <scheme val="minor"/>
    </font>
    <font>
      <b/>
      <sz val="16"/>
      <color theme="3" tint="0.59999389629810485"/>
      <name val="Arial"/>
      <family val="2"/>
      <charset val="238"/>
    </font>
    <font>
      <sz val="11"/>
      <color theme="1"/>
      <name val="Calibri"/>
      <family val="2"/>
      <scheme val="minor"/>
    </font>
    <font>
      <i/>
      <sz val="10"/>
      <color theme="1"/>
      <name val="Calibri"/>
      <family val="2"/>
      <charset val="238"/>
      <scheme val="minor"/>
    </font>
    <font>
      <sz val="10"/>
      <name val="Calibri"/>
      <family val="2"/>
      <scheme val="minor"/>
    </font>
    <font>
      <b/>
      <sz val="14"/>
      <color theme="5" tint="-0.249977111117893"/>
      <name val="Calibri"/>
      <family val="2"/>
      <charset val="238"/>
      <scheme val="minor"/>
    </font>
    <font>
      <b/>
      <sz val="13"/>
      <name val="Calibri"/>
      <family val="2"/>
      <charset val="238"/>
      <scheme val="minor"/>
    </font>
  </fonts>
  <fills count="17">
    <fill>
      <patternFill patternType="none"/>
    </fill>
    <fill>
      <patternFill patternType="gray125"/>
    </fill>
    <fill>
      <patternFill patternType="solid">
        <fgColor theme="0"/>
        <bgColor indexed="64"/>
      </patternFill>
    </fill>
    <fill>
      <patternFill patternType="solid">
        <fgColor theme="3" tint="0.39997558519241921"/>
        <bgColor indexed="64"/>
      </patternFill>
    </fill>
    <fill>
      <patternFill patternType="solid">
        <fgColor theme="3" tint="0.59999389629810485"/>
        <bgColor indexed="64"/>
      </patternFill>
    </fill>
    <fill>
      <patternFill patternType="solid">
        <fgColor theme="4" tint="0.79998168889431442"/>
        <bgColor indexed="64"/>
      </patternFill>
    </fill>
    <fill>
      <patternFill patternType="solid">
        <fgColor rgb="FFFFFFFF"/>
        <bgColor rgb="FF000000"/>
      </patternFill>
    </fill>
    <fill>
      <patternFill patternType="solid">
        <fgColor theme="0"/>
        <bgColor rgb="FF000000"/>
      </patternFill>
    </fill>
    <fill>
      <patternFill patternType="solid">
        <fgColor rgb="FF92D050"/>
        <bgColor indexed="64"/>
      </patternFill>
    </fill>
    <fill>
      <patternFill patternType="solid">
        <fgColor rgb="FFFFFF00"/>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8" tint="0.59999389629810485"/>
        <bgColor indexed="64"/>
      </patternFill>
    </fill>
    <fill>
      <patternFill patternType="solid">
        <fgColor theme="2" tint="-9.9978637043366805E-2"/>
        <bgColor indexed="64"/>
      </patternFill>
    </fill>
    <fill>
      <patternFill patternType="solid">
        <fgColor rgb="FF00B0F0"/>
        <bgColor indexed="64"/>
      </patternFill>
    </fill>
    <fill>
      <patternFill patternType="solid">
        <fgColor rgb="FFCCFFFF"/>
        <bgColor indexed="64"/>
      </patternFill>
    </fill>
    <fill>
      <patternFill patternType="solid">
        <fgColor rgb="FF3399FF"/>
        <bgColor indexed="64"/>
      </patternFill>
    </fill>
  </fills>
  <borders count="9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style="double">
        <color indexed="64"/>
      </bottom>
      <diagonal/>
    </border>
    <border>
      <left style="thin">
        <color indexed="64"/>
      </left>
      <right/>
      <top/>
      <bottom/>
      <diagonal/>
    </border>
    <border>
      <left style="thin">
        <color indexed="64"/>
      </left>
      <right style="medium">
        <color indexed="64"/>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medium">
        <color indexed="64"/>
      </left>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ck">
        <color rgb="FFFF0000"/>
      </left>
      <right style="thick">
        <color rgb="FFFF0000"/>
      </right>
      <top style="thin">
        <color indexed="64"/>
      </top>
      <bottom style="thin">
        <color indexed="64"/>
      </bottom>
      <diagonal/>
    </border>
    <border>
      <left style="thick">
        <color rgb="FFFF0000"/>
      </left>
      <right style="thick">
        <color rgb="FFFF0000"/>
      </right>
      <top/>
      <bottom style="thin">
        <color indexed="64"/>
      </bottom>
      <diagonal/>
    </border>
    <border>
      <left style="thick">
        <color rgb="FFFF0000"/>
      </left>
      <right style="thin">
        <color indexed="64"/>
      </right>
      <top style="thin">
        <color indexed="64"/>
      </top>
      <bottom style="thin">
        <color indexed="64"/>
      </bottom>
      <diagonal/>
    </border>
    <border>
      <left style="thick">
        <color rgb="FFFF0000"/>
      </left>
      <right style="thin">
        <color indexed="64"/>
      </right>
      <top/>
      <bottom style="thin">
        <color indexed="64"/>
      </bottom>
      <diagonal/>
    </border>
    <border>
      <left style="thin">
        <color indexed="64"/>
      </left>
      <right style="medium">
        <color auto="1"/>
      </right>
      <top style="thin">
        <color indexed="64"/>
      </top>
      <bottom/>
      <diagonal/>
    </border>
    <border>
      <left style="medium">
        <color indexed="64"/>
      </left>
      <right style="medium">
        <color indexed="64"/>
      </right>
      <top style="thin">
        <color indexed="64"/>
      </top>
      <bottom/>
      <diagonal/>
    </border>
    <border>
      <left style="medium">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medium">
        <color indexed="64"/>
      </right>
      <top/>
      <bottom style="thin">
        <color indexed="64"/>
      </bottom>
      <diagonal/>
    </border>
    <border>
      <left style="medium">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medium">
        <color indexed="64"/>
      </right>
      <top style="thin">
        <color indexed="64"/>
      </top>
      <bottom style="thin">
        <color indexed="64"/>
      </bottom>
      <diagonal/>
    </border>
    <border>
      <left/>
      <right style="thin">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bottom style="medium">
        <color indexed="64"/>
      </bottom>
      <diagonal/>
    </border>
    <border>
      <left style="thin">
        <color indexed="64"/>
      </left>
      <right style="thin">
        <color indexed="64"/>
      </right>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medium">
        <color indexed="64"/>
      </left>
      <right style="medium">
        <color indexed="64"/>
      </right>
      <top style="double">
        <color indexed="64"/>
      </top>
      <bottom style="medium">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style="medium">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style="thin">
        <color indexed="64"/>
      </left>
      <right/>
      <top style="double">
        <color indexed="64"/>
      </top>
      <bottom style="medium">
        <color indexed="64"/>
      </bottom>
      <diagonal/>
    </border>
    <border>
      <left/>
      <right style="thin">
        <color indexed="64"/>
      </right>
      <top style="double">
        <color indexed="64"/>
      </top>
      <bottom style="medium">
        <color indexed="64"/>
      </bottom>
      <diagonal/>
    </border>
    <border>
      <left/>
      <right style="thin">
        <color indexed="64"/>
      </right>
      <top style="thin">
        <color indexed="64"/>
      </top>
      <bottom style="double">
        <color indexed="64"/>
      </bottom>
      <diagonal/>
    </border>
    <border>
      <left style="medium">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ck">
        <color rgb="FFFF0000"/>
      </left>
      <right style="thin">
        <color auto="1"/>
      </right>
      <top style="medium">
        <color indexed="64"/>
      </top>
      <bottom style="double">
        <color auto="1"/>
      </bottom>
      <diagonal/>
    </border>
    <border>
      <left style="thin">
        <color indexed="64"/>
      </left>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hair">
        <color indexed="64"/>
      </right>
      <top style="medium">
        <color indexed="64"/>
      </top>
      <bottom style="double">
        <color auto="1"/>
      </bottom>
      <diagonal/>
    </border>
    <border>
      <left style="hair">
        <color indexed="64"/>
      </left>
      <right style="hair">
        <color indexed="64"/>
      </right>
      <top style="medium">
        <color indexed="64"/>
      </top>
      <bottom style="double">
        <color auto="1"/>
      </bottom>
      <diagonal/>
    </border>
    <border>
      <left style="hair">
        <color indexed="64"/>
      </left>
      <right style="medium">
        <color indexed="64"/>
      </right>
      <top style="medium">
        <color indexed="64"/>
      </top>
      <bottom style="double">
        <color auto="1"/>
      </bottom>
      <diagonal/>
    </border>
    <border>
      <left style="medium">
        <color indexed="64"/>
      </left>
      <right style="medium">
        <color indexed="64"/>
      </right>
      <top style="medium">
        <color indexed="64"/>
      </top>
      <bottom style="double">
        <color indexed="64"/>
      </bottom>
      <diagonal/>
    </border>
    <border>
      <left style="medium">
        <color indexed="64"/>
      </left>
      <right/>
      <top style="thin">
        <color indexed="64"/>
      </top>
      <bottom style="thin">
        <color indexed="64"/>
      </bottom>
      <diagonal/>
    </border>
    <border>
      <left/>
      <right style="thin">
        <color indexed="64"/>
      </right>
      <top/>
      <bottom/>
      <diagonal/>
    </border>
    <border>
      <left style="medium">
        <color indexed="64"/>
      </left>
      <right style="medium">
        <color indexed="64"/>
      </right>
      <top style="double">
        <color indexed="64"/>
      </top>
      <bottom style="thin">
        <color indexed="64"/>
      </bottom>
      <diagonal/>
    </border>
    <border>
      <left style="hair">
        <color indexed="64"/>
      </left>
      <right/>
      <top/>
      <bottom style="thin">
        <color indexed="64"/>
      </bottom>
      <diagonal/>
    </border>
    <border>
      <left style="medium">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right style="hair">
        <color indexed="64"/>
      </right>
      <top/>
      <bottom style="thin">
        <color indexed="64"/>
      </bottom>
      <diagonal/>
    </border>
    <border>
      <left style="thick">
        <color rgb="FFFF0000"/>
      </left>
      <right style="thick">
        <color rgb="FFFF0000"/>
      </right>
      <top style="double">
        <color indexed="64"/>
      </top>
      <bottom style="thin">
        <color indexed="64"/>
      </bottom>
      <diagonal/>
    </border>
    <border>
      <left style="thick">
        <color rgb="FFFF0000"/>
      </left>
      <right style="thick">
        <color rgb="FFFF0000"/>
      </right>
      <top style="medium">
        <color indexed="64"/>
      </top>
      <bottom style="double">
        <color indexed="64"/>
      </bottom>
      <diagonal/>
    </border>
    <border>
      <left/>
      <right/>
      <top/>
      <bottom style="thin">
        <color indexed="64"/>
      </bottom>
      <diagonal/>
    </border>
    <border>
      <left/>
      <right/>
      <top style="thin">
        <color indexed="64"/>
      </top>
      <bottom/>
      <diagonal/>
    </border>
  </borders>
  <cellStyleXfs count="3">
    <xf numFmtId="0" fontId="0" fillId="0" borderId="0"/>
    <xf numFmtId="9" fontId="1" fillId="0" borderId="0" applyFont="0" applyFill="0" applyBorder="0" applyAlignment="0" applyProtection="0"/>
    <xf numFmtId="0" fontId="46" fillId="0" borderId="0"/>
  </cellStyleXfs>
  <cellXfs count="494">
    <xf numFmtId="0" fontId="0" fillId="0" borderId="0" xfId="0"/>
    <xf numFmtId="0" fontId="3" fillId="2" borderId="0" xfId="0" applyFont="1" applyFill="1" applyAlignment="1">
      <alignment wrapText="1"/>
    </xf>
    <xf numFmtId="0" fontId="14" fillId="2" borderId="5" xfId="0" applyFont="1" applyFill="1" applyBorder="1" applyAlignment="1">
      <alignment horizontal="right"/>
    </xf>
    <xf numFmtId="0" fontId="3" fillId="0" borderId="0" xfId="0" applyFont="1"/>
    <xf numFmtId="0" fontId="0" fillId="2" borderId="0" xfId="0" applyFill="1" applyAlignment="1">
      <alignment horizontal="right"/>
    </xf>
    <xf numFmtId="0" fontId="0" fillId="2" borderId="0" xfId="0" applyFill="1" applyAlignment="1">
      <alignment horizontal="left"/>
    </xf>
    <xf numFmtId="0" fontId="0" fillId="2" borderId="0" xfId="0" applyFill="1"/>
    <xf numFmtId="0" fontId="0" fillId="0" borderId="0" xfId="0" applyAlignment="1">
      <alignment horizontal="center" vertical="center"/>
    </xf>
    <xf numFmtId="3" fontId="11" fillId="2" borderId="6" xfId="0" applyNumberFormat="1" applyFont="1" applyFill="1" applyBorder="1" applyAlignment="1">
      <alignment horizontal="center"/>
    </xf>
    <xf numFmtId="3" fontId="11" fillId="2" borderId="8" xfId="0" applyNumberFormat="1" applyFont="1" applyFill="1" applyBorder="1" applyAlignment="1">
      <alignment horizontal="center"/>
    </xf>
    <xf numFmtId="0" fontId="2" fillId="2" borderId="0" xfId="0" applyFont="1" applyFill="1"/>
    <xf numFmtId="0" fontId="10" fillId="2" borderId="17" xfId="0" applyFont="1" applyFill="1" applyBorder="1" applyAlignment="1">
      <alignment wrapText="1"/>
    </xf>
    <xf numFmtId="0" fontId="10" fillId="2" borderId="18" xfId="0" applyFont="1" applyFill="1" applyBorder="1" applyAlignment="1">
      <alignment wrapText="1"/>
    </xf>
    <xf numFmtId="0" fontId="25" fillId="9" borderId="19" xfId="0" applyFont="1" applyFill="1" applyBorder="1"/>
    <xf numFmtId="3" fontId="8" fillId="9" borderId="12" xfId="0" applyNumberFormat="1" applyFont="1" applyFill="1" applyBorder="1" applyAlignment="1">
      <alignment horizontal="center"/>
    </xf>
    <xf numFmtId="0" fontId="3" fillId="9" borderId="29" xfId="0" applyFont="1" applyFill="1" applyBorder="1"/>
    <xf numFmtId="0" fontId="29" fillId="9" borderId="30" xfId="0" applyFont="1" applyFill="1" applyBorder="1" applyAlignment="1">
      <alignment horizontal="left" wrapText="1"/>
    </xf>
    <xf numFmtId="9" fontId="3" fillId="9" borderId="28" xfId="0" applyNumberFormat="1" applyFont="1" applyFill="1" applyBorder="1" applyAlignment="1">
      <alignment horizontal="center"/>
    </xf>
    <xf numFmtId="0" fontId="14" fillId="2" borderId="3" xfId="0" applyFont="1" applyFill="1" applyBorder="1" applyAlignment="1">
      <alignment horizontal="right"/>
    </xf>
    <xf numFmtId="0" fontId="10" fillId="2" borderId="26" xfId="0" applyFont="1" applyFill="1" applyBorder="1" applyAlignment="1">
      <alignment wrapText="1"/>
    </xf>
    <xf numFmtId="0" fontId="4" fillId="10" borderId="13" xfId="0" applyFont="1" applyFill="1" applyBorder="1" applyAlignment="1">
      <alignment horizontal="right"/>
    </xf>
    <xf numFmtId="0" fontId="25" fillId="10" borderId="16" xfId="0" applyFont="1" applyFill="1" applyBorder="1"/>
    <xf numFmtId="3" fontId="11" fillId="2" borderId="31" xfId="0" applyNumberFormat="1" applyFont="1" applyFill="1" applyBorder="1" applyAlignment="1">
      <alignment horizontal="center"/>
    </xf>
    <xf numFmtId="3" fontId="11" fillId="2" borderId="32" xfId="0" applyNumberFormat="1" applyFont="1" applyFill="1" applyBorder="1" applyAlignment="1">
      <alignment horizontal="center"/>
    </xf>
    <xf numFmtId="3" fontId="11" fillId="2" borderId="33" xfId="0" applyNumberFormat="1" applyFont="1" applyFill="1" applyBorder="1" applyAlignment="1">
      <alignment horizontal="center"/>
    </xf>
    <xf numFmtId="3" fontId="11" fillId="2" borderId="5" xfId="0" applyNumberFormat="1" applyFont="1" applyFill="1" applyBorder="1" applyAlignment="1">
      <alignment horizontal="center"/>
    </xf>
    <xf numFmtId="3" fontId="11" fillId="2" borderId="1" xfId="0" applyNumberFormat="1" applyFont="1" applyFill="1" applyBorder="1" applyAlignment="1">
      <alignment horizontal="center"/>
    </xf>
    <xf numFmtId="3" fontId="11" fillId="2" borderId="7" xfId="0" applyNumberFormat="1" applyFont="1" applyFill="1" applyBorder="1" applyAlignment="1">
      <alignment horizontal="center"/>
    </xf>
    <xf numFmtId="3" fontId="11" fillId="2" borderId="2" xfId="0" applyNumberFormat="1" applyFont="1" applyFill="1" applyBorder="1" applyAlignment="1">
      <alignment horizontal="center"/>
    </xf>
    <xf numFmtId="3" fontId="8" fillId="9" borderId="11" xfId="0" applyNumberFormat="1" applyFont="1" applyFill="1" applyBorder="1" applyAlignment="1">
      <alignment horizontal="center"/>
    </xf>
    <xf numFmtId="3" fontId="8" fillId="9" borderId="27" xfId="0" applyNumberFormat="1" applyFont="1" applyFill="1" applyBorder="1" applyAlignment="1">
      <alignment horizontal="center"/>
    </xf>
    <xf numFmtId="0" fontId="4" fillId="2" borderId="0" xfId="0" applyFont="1" applyFill="1" applyAlignment="1">
      <alignment horizontal="right"/>
    </xf>
    <xf numFmtId="0" fontId="25" fillId="2" borderId="0" xfId="0" applyFont="1" applyFill="1"/>
    <xf numFmtId="3" fontId="8" fillId="2" borderId="0" xfId="0" applyNumberFormat="1" applyFont="1" applyFill="1" applyAlignment="1">
      <alignment horizontal="center"/>
    </xf>
    <xf numFmtId="3" fontId="11" fillId="8" borderId="13" xfId="0" applyNumberFormat="1" applyFont="1" applyFill="1" applyBorder="1" applyAlignment="1">
      <alignment horizontal="center" vertical="center"/>
    </xf>
    <xf numFmtId="3" fontId="11" fillId="8" borderId="14" xfId="0" applyNumberFormat="1" applyFont="1" applyFill="1" applyBorder="1" applyAlignment="1">
      <alignment horizontal="center" vertical="center"/>
    </xf>
    <xf numFmtId="3" fontId="11" fillId="8" borderId="15" xfId="0" applyNumberFormat="1" applyFont="1" applyFill="1" applyBorder="1" applyAlignment="1">
      <alignment horizontal="center" vertical="center"/>
    </xf>
    <xf numFmtId="0" fontId="33" fillId="0" borderId="0" xfId="0" applyFont="1"/>
    <xf numFmtId="0" fontId="35" fillId="6" borderId="0" xfId="0" applyFont="1" applyFill="1" applyAlignment="1">
      <alignment vertical="top" wrapText="1"/>
    </xf>
    <xf numFmtId="0" fontId="38" fillId="2" borderId="0" xfId="0" applyFont="1" applyFill="1"/>
    <xf numFmtId="0" fontId="14" fillId="2" borderId="36" xfId="0" applyFont="1" applyFill="1" applyBorder="1" applyAlignment="1">
      <alignment horizontal="right"/>
    </xf>
    <xf numFmtId="3" fontId="11" fillId="2" borderId="37" xfId="0" applyNumberFormat="1" applyFont="1" applyFill="1" applyBorder="1" applyAlignment="1">
      <alignment horizontal="center"/>
    </xf>
    <xf numFmtId="3" fontId="11" fillId="2" borderId="38" xfId="0" applyNumberFormat="1" applyFont="1" applyFill="1" applyBorder="1" applyAlignment="1">
      <alignment horizontal="center"/>
    </xf>
    <xf numFmtId="3" fontId="11" fillId="2" borderId="39" xfId="0" applyNumberFormat="1" applyFont="1" applyFill="1" applyBorder="1" applyAlignment="1">
      <alignment horizontal="center"/>
    </xf>
    <xf numFmtId="0" fontId="10" fillId="12" borderId="11" xfId="0" applyFont="1" applyFill="1" applyBorder="1" applyAlignment="1">
      <alignment horizontal="center" vertical="center" textRotation="90"/>
    </xf>
    <xf numFmtId="0" fontId="5" fillId="12" borderId="19" xfId="0" applyFont="1" applyFill="1" applyBorder="1" applyAlignment="1">
      <alignment horizontal="center" vertical="center"/>
    </xf>
    <xf numFmtId="0" fontId="28" fillId="12" borderId="13" xfId="0" applyFont="1" applyFill="1" applyBorder="1" applyAlignment="1">
      <alignment horizontal="center" vertical="center"/>
    </xf>
    <xf numFmtId="0" fontId="28" fillId="12" borderId="14" xfId="0" applyFont="1" applyFill="1" applyBorder="1" applyAlignment="1">
      <alignment horizontal="center" vertical="center"/>
    </xf>
    <xf numFmtId="164" fontId="28" fillId="12" borderId="14" xfId="0" applyNumberFormat="1" applyFont="1" applyFill="1" applyBorder="1" applyAlignment="1">
      <alignment horizontal="center" vertical="center" wrapText="1"/>
    </xf>
    <xf numFmtId="0" fontId="28" fillId="12" borderId="14" xfId="0" applyFont="1" applyFill="1" applyBorder="1" applyAlignment="1">
      <alignment horizontal="center" vertical="center" wrapText="1"/>
    </xf>
    <xf numFmtId="0" fontId="28" fillId="12" borderId="15" xfId="0" applyFont="1" applyFill="1" applyBorder="1" applyAlignment="1">
      <alignment horizontal="center" vertical="center" wrapText="1"/>
    </xf>
    <xf numFmtId="3" fontId="5" fillId="8" borderId="15" xfId="0" applyNumberFormat="1" applyFont="1" applyFill="1" applyBorder="1" applyAlignment="1">
      <alignment horizontal="left" vertical="center" wrapText="1"/>
    </xf>
    <xf numFmtId="3" fontId="5" fillId="8" borderId="15" xfId="0" applyNumberFormat="1" applyFont="1" applyFill="1" applyBorder="1" applyAlignment="1">
      <alignment horizontal="left" vertical="center"/>
    </xf>
    <xf numFmtId="3" fontId="11" fillId="2" borderId="3" xfId="0" applyNumberFormat="1" applyFont="1" applyFill="1" applyBorder="1" applyAlignment="1">
      <alignment horizontal="left" vertical="center"/>
    </xf>
    <xf numFmtId="3" fontId="11" fillId="2" borderId="9" xfId="0" applyNumberFormat="1" applyFont="1" applyFill="1" applyBorder="1" applyAlignment="1">
      <alignment horizontal="left" vertical="center"/>
    </xf>
    <xf numFmtId="3" fontId="11" fillId="2" borderId="11" xfId="0" applyNumberFormat="1" applyFont="1" applyFill="1" applyBorder="1" applyAlignment="1">
      <alignment horizontal="left" vertical="center"/>
    </xf>
    <xf numFmtId="3" fontId="11" fillId="2" borderId="12" xfId="0" applyNumberFormat="1" applyFont="1" applyFill="1" applyBorder="1" applyAlignment="1">
      <alignment horizontal="left" vertical="center"/>
    </xf>
    <xf numFmtId="0" fontId="2" fillId="2" borderId="0" xfId="0" applyFont="1" applyFill="1" applyAlignment="1">
      <alignment horizontal="left"/>
    </xf>
    <xf numFmtId="0" fontId="4" fillId="2" borderId="0" xfId="0" applyFont="1" applyFill="1"/>
    <xf numFmtId="0" fontId="3" fillId="2" borderId="0" xfId="0" applyFont="1" applyFill="1"/>
    <xf numFmtId="0" fontId="37" fillId="2" borderId="0" xfId="0" applyFont="1" applyFill="1"/>
    <xf numFmtId="0" fontId="37" fillId="0" borderId="0" xfId="0" applyFont="1"/>
    <xf numFmtId="0" fontId="29" fillId="8" borderId="1" xfId="0" applyFont="1" applyFill="1" applyBorder="1" applyAlignment="1">
      <alignment horizontal="left" wrapText="1"/>
    </xf>
    <xf numFmtId="0" fontId="7" fillId="4" borderId="1" xfId="0" applyFont="1" applyFill="1" applyBorder="1" applyAlignment="1">
      <alignment wrapText="1"/>
    </xf>
    <xf numFmtId="0" fontId="10" fillId="2" borderId="1" xfId="0" applyFont="1" applyFill="1" applyBorder="1" applyAlignment="1">
      <alignment horizontal="left" wrapText="1"/>
    </xf>
    <xf numFmtId="0" fontId="8" fillId="4" borderId="4" xfId="0" applyFont="1" applyFill="1" applyBorder="1" applyAlignment="1">
      <alignment horizontal="left" wrapText="1"/>
    </xf>
    <xf numFmtId="0" fontId="5" fillId="5" borderId="1" xfId="0" applyFont="1" applyFill="1" applyBorder="1" applyAlignment="1">
      <alignment horizontal="left" wrapText="1"/>
    </xf>
    <xf numFmtId="0" fontId="14" fillId="2" borderId="1" xfId="0" applyFont="1" applyFill="1" applyBorder="1" applyAlignment="1">
      <alignment horizontal="left" wrapText="1"/>
    </xf>
    <xf numFmtId="0" fontId="9" fillId="5" borderId="1" xfId="0" applyFont="1" applyFill="1" applyBorder="1" applyAlignment="1">
      <alignment wrapText="1"/>
    </xf>
    <xf numFmtId="0" fontId="14" fillId="2" borderId="1" xfId="0" applyFont="1" applyFill="1" applyBorder="1" applyAlignment="1">
      <alignment wrapText="1"/>
    </xf>
    <xf numFmtId="0" fontId="8" fillId="4" borderId="1" xfId="0" applyFont="1" applyFill="1" applyBorder="1" applyAlignment="1">
      <alignment horizontal="left" wrapText="1"/>
    </xf>
    <xf numFmtId="0" fontId="14" fillId="2" borderId="1" xfId="0" applyFont="1" applyFill="1" applyBorder="1" applyAlignment="1">
      <alignment horizontal="left"/>
    </xf>
    <xf numFmtId="0" fontId="5" fillId="5" borderId="1" xfId="0" applyFont="1" applyFill="1" applyBorder="1" applyAlignment="1">
      <alignment wrapText="1"/>
    </xf>
    <xf numFmtId="0" fontId="8" fillId="4" borderId="1" xfId="0" applyFont="1" applyFill="1" applyBorder="1" applyAlignment="1">
      <alignment wrapText="1"/>
    </xf>
    <xf numFmtId="0" fontId="10" fillId="0" borderId="1" xfId="0" applyFont="1" applyBorder="1" applyAlignment="1">
      <alignment horizontal="left" wrapText="1"/>
    </xf>
    <xf numFmtId="0" fontId="9" fillId="5" borderId="1" xfId="0" applyFont="1" applyFill="1" applyBorder="1" applyAlignment="1">
      <alignment horizontal="left" wrapText="1"/>
    </xf>
    <xf numFmtId="0" fontId="10" fillId="2" borderId="1" xfId="0" applyFont="1" applyFill="1" applyBorder="1" applyAlignment="1">
      <alignment wrapText="1"/>
    </xf>
    <xf numFmtId="0" fontId="30" fillId="5" borderId="1" xfId="0" applyFont="1" applyFill="1" applyBorder="1" applyAlignment="1">
      <alignment horizontal="left" wrapText="1"/>
    </xf>
    <xf numFmtId="0" fontId="25" fillId="3" borderId="1" xfId="0" applyFont="1" applyFill="1" applyBorder="1" applyAlignment="1">
      <alignment horizontal="left" wrapText="1"/>
    </xf>
    <xf numFmtId="1" fontId="3" fillId="2" borderId="0" xfId="0" applyNumberFormat="1" applyFont="1" applyFill="1" applyAlignment="1">
      <alignment wrapText="1"/>
    </xf>
    <xf numFmtId="0" fontId="27" fillId="2" borderId="0" xfId="0" applyFont="1" applyFill="1" applyAlignment="1">
      <alignment wrapText="1"/>
    </xf>
    <xf numFmtId="0" fontId="3" fillId="0" borderId="0" xfId="0" applyFont="1" applyAlignment="1">
      <alignment wrapText="1"/>
    </xf>
    <xf numFmtId="1" fontId="3" fillId="0" borderId="0" xfId="0" applyNumberFormat="1" applyFont="1" applyAlignment="1">
      <alignment wrapText="1"/>
    </xf>
    <xf numFmtId="0" fontId="10" fillId="2" borderId="1" xfId="0" applyFont="1" applyFill="1" applyBorder="1" applyAlignment="1" applyProtection="1">
      <alignment horizontal="left" wrapText="1"/>
      <protection locked="0"/>
    </xf>
    <xf numFmtId="49" fontId="37" fillId="2" borderId="0" xfId="0" applyNumberFormat="1" applyFont="1" applyFill="1" applyAlignment="1">
      <alignment vertical="center"/>
    </xf>
    <xf numFmtId="0" fontId="37" fillId="2" borderId="0" xfId="0" applyFont="1" applyFill="1" applyAlignment="1">
      <alignment vertical="center"/>
    </xf>
    <xf numFmtId="0" fontId="3" fillId="2" borderId="0" xfId="0" applyFont="1" applyFill="1" applyAlignment="1">
      <alignment horizontal="left" wrapText="1"/>
    </xf>
    <xf numFmtId="0" fontId="0" fillId="2" borderId="0" xfId="0" applyFill="1" applyAlignment="1">
      <alignment horizontal="left" wrapText="1"/>
    </xf>
    <xf numFmtId="0" fontId="14" fillId="2" borderId="1" xfId="0" applyFont="1" applyFill="1" applyBorder="1" applyAlignment="1" applyProtection="1">
      <alignment horizontal="left" wrapText="1"/>
      <protection locked="0"/>
    </xf>
    <xf numFmtId="0" fontId="14" fillId="2" borderId="1" xfId="0" applyFont="1" applyFill="1" applyBorder="1" applyAlignment="1" applyProtection="1">
      <alignment wrapText="1"/>
      <protection locked="0"/>
    </xf>
    <xf numFmtId="165" fontId="2" fillId="2" borderId="0" xfId="0" applyNumberFormat="1" applyFont="1" applyFill="1" applyAlignment="1">
      <alignment horizontal="left"/>
    </xf>
    <xf numFmtId="165" fontId="14" fillId="15" borderId="40" xfId="0" applyNumberFormat="1" applyFont="1" applyFill="1" applyBorder="1" applyAlignment="1">
      <alignment horizontal="right" wrapText="1"/>
    </xf>
    <xf numFmtId="165" fontId="3" fillId="2" borderId="0" xfId="0" applyNumberFormat="1" applyFont="1" applyFill="1" applyAlignment="1">
      <alignment wrapText="1"/>
    </xf>
    <xf numFmtId="165" fontId="0" fillId="2" borderId="0" xfId="0" applyNumberFormat="1" applyFill="1" applyAlignment="1">
      <alignment horizontal="left" wrapText="1"/>
    </xf>
    <xf numFmtId="165" fontId="3" fillId="2" borderId="0" xfId="0" applyNumberFormat="1" applyFont="1" applyFill="1" applyAlignment="1">
      <alignment horizontal="left" wrapText="1"/>
    </xf>
    <xf numFmtId="165" fontId="27" fillId="2" borderId="0" xfId="0" applyNumberFormat="1" applyFont="1" applyFill="1" applyAlignment="1">
      <alignment wrapText="1"/>
    </xf>
    <xf numFmtId="165" fontId="3" fillId="0" borderId="0" xfId="0" applyNumberFormat="1" applyFont="1" applyAlignment="1">
      <alignment wrapText="1"/>
    </xf>
    <xf numFmtId="165" fontId="14" fillId="15" borderId="23" xfId="0" applyNumberFormat="1" applyFont="1" applyFill="1" applyBorder="1" applyAlignment="1">
      <alignment horizontal="right" wrapText="1"/>
    </xf>
    <xf numFmtId="165" fontId="14" fillId="15" borderId="49" xfId="0" applyNumberFormat="1" applyFont="1" applyFill="1" applyBorder="1" applyAlignment="1">
      <alignment horizontal="right" wrapText="1"/>
    </xf>
    <xf numFmtId="165" fontId="14" fillId="15" borderId="50" xfId="0" applyNumberFormat="1" applyFont="1" applyFill="1" applyBorder="1" applyAlignment="1">
      <alignment horizontal="right" wrapText="1"/>
    </xf>
    <xf numFmtId="165" fontId="14" fillId="15" borderId="51" xfId="0" applyNumberFormat="1" applyFont="1" applyFill="1" applyBorder="1" applyAlignment="1">
      <alignment horizontal="right" wrapText="1"/>
    </xf>
    <xf numFmtId="0" fontId="45" fillId="2" borderId="0" xfId="0" applyFont="1" applyFill="1" applyAlignment="1">
      <alignment horizontal="right"/>
    </xf>
    <xf numFmtId="0" fontId="46" fillId="0" borderId="0" xfId="2" applyAlignment="1">
      <alignment horizontal="center"/>
    </xf>
    <xf numFmtId="0" fontId="46" fillId="0" borderId="0" xfId="2"/>
    <xf numFmtId="0" fontId="9" fillId="0" borderId="1" xfId="2" applyFont="1" applyBorder="1"/>
    <xf numFmtId="0" fontId="14" fillId="0" borderId="1" xfId="2" applyFont="1" applyBorder="1"/>
    <xf numFmtId="0" fontId="9" fillId="0" borderId="1" xfId="2" applyFont="1" applyBorder="1" applyAlignment="1">
      <alignment horizontal="right"/>
    </xf>
    <xf numFmtId="0" fontId="14" fillId="0" borderId="1" xfId="2" applyFont="1" applyBorder="1" applyProtection="1">
      <protection locked="0"/>
    </xf>
    <xf numFmtId="0" fontId="9" fillId="0" borderId="31" xfId="2" applyFont="1" applyBorder="1" applyAlignment="1">
      <alignment horizontal="center"/>
    </xf>
    <xf numFmtId="0" fontId="9" fillId="0" borderId="32" xfId="2" applyFont="1" applyBorder="1" applyAlignment="1">
      <alignment horizontal="right"/>
    </xf>
    <xf numFmtId="4" fontId="9" fillId="0" borderId="33" xfId="2" applyNumberFormat="1" applyFont="1" applyBorder="1" applyAlignment="1">
      <alignment horizontal="center"/>
    </xf>
    <xf numFmtId="0" fontId="9" fillId="0" borderId="3" xfId="2" applyFont="1" applyBorder="1" applyAlignment="1">
      <alignment horizontal="center"/>
    </xf>
    <xf numFmtId="0" fontId="9" fillId="0" borderId="4" xfId="2" applyFont="1" applyBorder="1" applyAlignment="1">
      <alignment horizontal="right"/>
    </xf>
    <xf numFmtId="4" fontId="9" fillId="0" borderId="9" xfId="2" applyNumberFormat="1" applyFont="1" applyBorder="1" applyAlignment="1">
      <alignment horizontal="center"/>
    </xf>
    <xf numFmtId="0" fontId="14" fillId="0" borderId="37" xfId="2" applyFont="1" applyBorder="1" applyAlignment="1">
      <alignment horizontal="center"/>
    </xf>
    <xf numFmtId="0" fontId="9" fillId="0" borderId="38" xfId="2" applyFont="1" applyBorder="1" applyAlignment="1">
      <alignment horizontal="right"/>
    </xf>
    <xf numFmtId="4" fontId="30" fillId="0" borderId="39" xfId="2" applyNumberFormat="1" applyFont="1" applyBorder="1" applyAlignment="1">
      <alignment horizontal="center"/>
    </xf>
    <xf numFmtId="0" fontId="14" fillId="2" borderId="0" xfId="2" applyFont="1" applyFill="1" applyAlignment="1">
      <alignment horizontal="center"/>
    </xf>
    <xf numFmtId="0" fontId="14" fillId="2" borderId="0" xfId="2" applyFont="1" applyFill="1"/>
    <xf numFmtId="0" fontId="46" fillId="2" borderId="0" xfId="2" applyFill="1"/>
    <xf numFmtId="0" fontId="46" fillId="2" borderId="0" xfId="2" applyFill="1" applyAlignment="1">
      <alignment horizontal="center"/>
    </xf>
    <xf numFmtId="0" fontId="46" fillId="2" borderId="0" xfId="2" applyFill="1" applyAlignment="1">
      <alignment horizontal="left"/>
    </xf>
    <xf numFmtId="0" fontId="43" fillId="2" borderId="0" xfId="2" applyFont="1" applyFill="1" applyAlignment="1" applyProtection="1">
      <alignment horizontal="left"/>
      <protection locked="0"/>
    </xf>
    <xf numFmtId="0" fontId="46" fillId="2" borderId="0" xfId="2" applyFill="1" applyAlignment="1" applyProtection="1">
      <alignment horizontal="center"/>
      <protection locked="0"/>
    </xf>
    <xf numFmtId="0" fontId="14" fillId="0" borderId="31" xfId="2" applyFont="1" applyBorder="1" applyAlignment="1">
      <alignment horizontal="center"/>
    </xf>
    <xf numFmtId="0" fontId="9" fillId="0" borderId="32" xfId="2" applyFont="1" applyBorder="1"/>
    <xf numFmtId="0" fontId="9" fillId="0" borderId="33" xfId="2" applyFont="1" applyBorder="1" applyAlignment="1">
      <alignment horizontal="center"/>
    </xf>
    <xf numFmtId="0" fontId="14" fillId="0" borderId="5" xfId="2" applyFont="1" applyBorder="1" applyAlignment="1">
      <alignment horizontal="center"/>
    </xf>
    <xf numFmtId="4" fontId="14" fillId="0" borderId="6" xfId="2" applyNumberFormat="1" applyFont="1" applyBorder="1" applyAlignment="1">
      <alignment horizontal="center"/>
    </xf>
    <xf numFmtId="4" fontId="14" fillId="0" borderId="6" xfId="2" applyNumberFormat="1" applyFont="1" applyBorder="1" applyAlignment="1" applyProtection="1">
      <alignment horizontal="center"/>
      <protection locked="0"/>
    </xf>
    <xf numFmtId="4" fontId="9" fillId="0" borderId="6" xfId="2" applyNumberFormat="1" applyFont="1" applyBorder="1" applyAlignment="1">
      <alignment horizontal="center"/>
    </xf>
    <xf numFmtId="0" fontId="14" fillId="0" borderId="5" xfId="2" applyFont="1" applyBorder="1" applyAlignment="1">
      <alignment horizontal="right"/>
    </xf>
    <xf numFmtId="0" fontId="9" fillId="0" borderId="5" xfId="2" applyFont="1" applyBorder="1" applyAlignment="1">
      <alignment horizontal="center"/>
    </xf>
    <xf numFmtId="0" fontId="9" fillId="0" borderId="37" xfId="2" applyFont="1" applyBorder="1" applyAlignment="1">
      <alignment horizontal="center"/>
    </xf>
    <xf numFmtId="4" fontId="9" fillId="0" borderId="39" xfId="2" applyNumberFormat="1" applyFont="1" applyBorder="1" applyAlignment="1">
      <alignment horizontal="center"/>
    </xf>
    <xf numFmtId="49" fontId="42" fillId="2" borderId="0" xfId="0" applyNumberFormat="1" applyFont="1" applyFill="1" applyAlignment="1">
      <alignment vertical="center"/>
    </xf>
    <xf numFmtId="0" fontId="36" fillId="2" borderId="0" xfId="0" applyFont="1" applyFill="1"/>
    <xf numFmtId="1" fontId="41" fillId="0" borderId="0" xfId="0" applyNumberFormat="1" applyFont="1"/>
    <xf numFmtId="1" fontId="4" fillId="8" borderId="35" xfId="0" applyNumberFormat="1" applyFont="1" applyFill="1" applyBorder="1" applyAlignment="1">
      <alignment horizontal="right"/>
    </xf>
    <xf numFmtId="1" fontId="7" fillId="4" borderId="35" xfId="0" applyNumberFormat="1" applyFont="1" applyFill="1" applyBorder="1" applyAlignment="1">
      <alignment horizontal="right"/>
    </xf>
    <xf numFmtId="1" fontId="24" fillId="0" borderId="35" xfId="0" applyNumberFormat="1" applyFont="1" applyBorder="1" applyAlignment="1">
      <alignment horizontal="right"/>
    </xf>
    <xf numFmtId="1" fontId="7" fillId="4" borderId="62" xfId="0" applyNumberFormat="1" applyFont="1" applyFill="1" applyBorder="1" applyAlignment="1">
      <alignment horizontal="right"/>
    </xf>
    <xf numFmtId="1" fontId="9" fillId="5" borderId="35" xfId="0" applyNumberFormat="1" applyFont="1" applyFill="1" applyBorder="1" applyAlignment="1">
      <alignment horizontal="right"/>
    </xf>
    <xf numFmtId="1" fontId="9" fillId="5" borderId="35" xfId="0" quotePrefix="1" applyNumberFormat="1" applyFont="1" applyFill="1" applyBorder="1" applyAlignment="1">
      <alignment horizontal="right"/>
    </xf>
    <xf numFmtId="1" fontId="9" fillId="5" borderId="0" xfId="0" applyNumberFormat="1" applyFont="1" applyFill="1" applyAlignment="1">
      <alignment horizontal="right"/>
    </xf>
    <xf numFmtId="1" fontId="9" fillId="4" borderId="35" xfId="0" applyNumberFormat="1" applyFont="1" applyFill="1" applyBorder="1" applyAlignment="1">
      <alignment horizontal="right"/>
    </xf>
    <xf numFmtId="1" fontId="8" fillId="4" borderId="35" xfId="0" applyNumberFormat="1" applyFont="1" applyFill="1" applyBorder="1" applyAlignment="1">
      <alignment horizontal="right"/>
    </xf>
    <xf numFmtId="1" fontId="4" fillId="3" borderId="1" xfId="0" applyNumberFormat="1" applyFont="1" applyFill="1" applyBorder="1" applyAlignment="1">
      <alignment horizontal="right"/>
    </xf>
    <xf numFmtId="1" fontId="3" fillId="2" borderId="0" xfId="0" applyNumberFormat="1" applyFont="1" applyFill="1" applyAlignment="1">
      <alignment horizontal="right"/>
    </xf>
    <xf numFmtId="1" fontId="3" fillId="2" borderId="0" xfId="0" quotePrefix="1" applyNumberFormat="1" applyFont="1" applyFill="1" applyAlignment="1">
      <alignment horizontal="right"/>
    </xf>
    <xf numFmtId="1" fontId="3" fillId="2" borderId="0" xfId="0" quotePrefix="1" applyNumberFormat="1" applyFont="1" applyFill="1" applyAlignment="1">
      <alignment horizontal="right" vertical="top"/>
    </xf>
    <xf numFmtId="1" fontId="3" fillId="2" borderId="0" xfId="0" quotePrefix="1" applyNumberFormat="1" applyFont="1" applyFill="1" applyAlignment="1">
      <alignment horizontal="right" vertical="top" wrapText="1"/>
    </xf>
    <xf numFmtId="1" fontId="3" fillId="0" borderId="0" xfId="0" applyNumberFormat="1" applyFont="1" applyAlignment="1">
      <alignment horizontal="right"/>
    </xf>
    <xf numFmtId="0" fontId="41" fillId="0" borderId="0" xfId="0" applyFont="1"/>
    <xf numFmtId="0" fontId="4" fillId="8" borderId="5" xfId="0" applyFont="1" applyFill="1" applyBorder="1" applyAlignment="1">
      <alignment horizontal="right"/>
    </xf>
    <xf numFmtId="0" fontId="7" fillId="4" borderId="5" xfId="0" applyFont="1" applyFill="1" applyBorder="1" applyAlignment="1">
      <alignment horizontal="right"/>
    </xf>
    <xf numFmtId="0" fontId="24" fillId="0" borderId="5" xfId="0" applyFont="1" applyBorder="1" applyAlignment="1">
      <alignment horizontal="right"/>
    </xf>
    <xf numFmtId="0" fontId="7" fillId="4" borderId="3" xfId="0" applyFont="1" applyFill="1" applyBorder="1" applyAlignment="1">
      <alignment horizontal="right"/>
    </xf>
    <xf numFmtId="0" fontId="9" fillId="5" borderId="5" xfId="0" applyFont="1" applyFill="1" applyBorder="1" applyAlignment="1">
      <alignment horizontal="right"/>
    </xf>
    <xf numFmtId="0" fontId="9" fillId="5" borderId="5" xfId="0" quotePrefix="1" applyFont="1" applyFill="1" applyBorder="1" applyAlignment="1">
      <alignment horizontal="right"/>
    </xf>
    <xf numFmtId="0" fontId="9" fillId="4" borderId="5" xfId="0" applyFont="1" applyFill="1" applyBorder="1" applyAlignment="1">
      <alignment horizontal="right"/>
    </xf>
    <xf numFmtId="0" fontId="8" fillId="4" borderId="5" xfId="0" applyFont="1" applyFill="1" applyBorder="1" applyAlignment="1">
      <alignment horizontal="right"/>
    </xf>
    <xf numFmtId="0" fontId="3" fillId="2" borderId="0" xfId="0" applyFont="1" applyFill="1" applyAlignment="1">
      <alignment horizontal="right"/>
    </xf>
    <xf numFmtId="0" fontId="3" fillId="2" borderId="0" xfId="0" quotePrefix="1" applyFont="1" applyFill="1" applyAlignment="1">
      <alignment horizontal="right"/>
    </xf>
    <xf numFmtId="0" fontId="3" fillId="2" borderId="0" xfId="0" quotePrefix="1" applyFont="1" applyFill="1" applyAlignment="1">
      <alignment horizontal="right" vertical="top"/>
    </xf>
    <xf numFmtId="0" fontId="3" fillId="2" borderId="0" xfId="0" quotePrefix="1" applyFont="1" applyFill="1" applyAlignment="1">
      <alignment horizontal="right" vertical="top" wrapText="1"/>
    </xf>
    <xf numFmtId="0" fontId="3" fillId="0" borderId="0" xfId="0" applyFont="1" applyAlignment="1">
      <alignment horizontal="right"/>
    </xf>
    <xf numFmtId="1" fontId="24" fillId="0" borderId="5" xfId="0" applyNumberFormat="1" applyFont="1" applyBorder="1" applyAlignment="1">
      <alignment horizontal="right"/>
    </xf>
    <xf numFmtId="0" fontId="37" fillId="2" borderId="0" xfId="0" applyFont="1" applyFill="1" applyAlignment="1">
      <alignment horizontal="left" vertical="center"/>
    </xf>
    <xf numFmtId="0" fontId="44" fillId="2" borderId="0" xfId="0" applyFont="1" applyFill="1"/>
    <xf numFmtId="0" fontId="10" fillId="2" borderId="1" xfId="0" applyFont="1" applyFill="1" applyBorder="1" applyAlignment="1" applyProtection="1">
      <alignment wrapText="1"/>
      <protection locked="0"/>
    </xf>
    <xf numFmtId="0" fontId="31" fillId="0" borderId="1" xfId="0" applyFont="1" applyBorder="1" applyAlignment="1" applyProtection="1">
      <alignment wrapText="1"/>
      <protection locked="0"/>
    </xf>
    <xf numFmtId="0" fontId="18" fillId="2" borderId="1" xfId="0" applyFont="1" applyFill="1" applyBorder="1" applyAlignment="1" applyProtection="1">
      <alignment horizontal="left" wrapText="1"/>
      <protection locked="0"/>
    </xf>
    <xf numFmtId="0" fontId="18" fillId="0" borderId="1" xfId="0" applyFont="1" applyBorder="1" applyAlignment="1" applyProtection="1">
      <alignment horizontal="left" wrapText="1"/>
      <protection locked="0"/>
    </xf>
    <xf numFmtId="0" fontId="17" fillId="0" borderId="1" xfId="0" applyFont="1" applyBorder="1" applyAlignment="1" applyProtection="1">
      <alignment horizontal="left" wrapText="1"/>
      <protection locked="0"/>
    </xf>
    <xf numFmtId="0" fontId="18" fillId="0" borderId="1" xfId="0" applyFont="1" applyBorder="1" applyAlignment="1" applyProtection="1">
      <alignment wrapText="1"/>
      <protection locked="0"/>
    </xf>
    <xf numFmtId="0" fontId="18" fillId="2" borderId="1" xfId="0" applyFont="1" applyFill="1" applyBorder="1" applyAlignment="1" applyProtection="1">
      <alignment wrapText="1"/>
      <protection locked="0"/>
    </xf>
    <xf numFmtId="0" fontId="32" fillId="2" borderId="1" xfId="0" applyFont="1" applyFill="1" applyBorder="1" applyAlignment="1" applyProtection="1">
      <alignment horizontal="left" wrapText="1"/>
      <protection locked="0"/>
    </xf>
    <xf numFmtId="0" fontId="5" fillId="5" borderId="1" xfId="0" applyFont="1" applyFill="1" applyBorder="1" applyAlignment="1" applyProtection="1">
      <alignment wrapText="1"/>
      <protection locked="0"/>
    </xf>
    <xf numFmtId="49" fontId="26" fillId="2" borderId="0" xfId="0" applyNumberFormat="1" applyFont="1" applyFill="1" applyAlignment="1">
      <alignment horizontal="left" vertical="center" wrapText="1"/>
    </xf>
    <xf numFmtId="0" fontId="3" fillId="2" borderId="0" xfId="0" applyFont="1" applyFill="1" applyAlignment="1" applyProtection="1">
      <alignment wrapText="1"/>
      <protection locked="0"/>
    </xf>
    <xf numFmtId="1" fontId="24" fillId="0" borderId="35" xfId="0" applyNumberFormat="1" applyFont="1" applyBorder="1" applyAlignment="1" applyProtection="1">
      <alignment horizontal="right"/>
      <protection locked="0"/>
    </xf>
    <xf numFmtId="165" fontId="48" fillId="15" borderId="49" xfId="0" applyNumberFormat="1" applyFont="1" applyFill="1" applyBorder="1" applyAlignment="1">
      <alignment horizontal="right" wrapText="1"/>
    </xf>
    <xf numFmtId="165" fontId="48" fillId="15" borderId="50" xfId="0" applyNumberFormat="1" applyFont="1" applyFill="1" applyBorder="1" applyAlignment="1">
      <alignment horizontal="right" wrapText="1"/>
    </xf>
    <xf numFmtId="165" fontId="48" fillId="15" borderId="51" xfId="0" applyNumberFormat="1" applyFont="1" applyFill="1" applyBorder="1" applyAlignment="1">
      <alignment horizontal="right" wrapText="1"/>
    </xf>
    <xf numFmtId="165" fontId="48" fillId="15" borderId="23" xfId="0" applyNumberFormat="1" applyFont="1" applyFill="1" applyBorder="1" applyAlignment="1">
      <alignment horizontal="right" wrapText="1"/>
    </xf>
    <xf numFmtId="165" fontId="48" fillId="0" borderId="49" xfId="0" applyNumberFormat="1" applyFont="1" applyBorder="1" applyAlignment="1" applyProtection="1">
      <alignment horizontal="right" wrapText="1"/>
      <protection locked="0"/>
    </xf>
    <xf numFmtId="165" fontId="48" fillId="0" borderId="50" xfId="0" applyNumberFormat="1" applyFont="1" applyBorder="1" applyAlignment="1" applyProtection="1">
      <alignment horizontal="right" wrapText="1"/>
      <protection locked="0"/>
    </xf>
    <xf numFmtId="165" fontId="48" fillId="0" borderId="51" xfId="0" applyNumberFormat="1" applyFont="1" applyBorder="1" applyAlignment="1" applyProtection="1">
      <alignment horizontal="right" wrapText="1"/>
      <protection locked="0"/>
    </xf>
    <xf numFmtId="165" fontId="48" fillId="0" borderId="23" xfId="0" applyNumberFormat="1" applyFont="1" applyBorder="1" applyAlignment="1">
      <alignment horizontal="right" wrapText="1"/>
    </xf>
    <xf numFmtId="165" fontId="48" fillId="0" borderId="23" xfId="0" applyNumberFormat="1" applyFont="1" applyBorder="1" applyAlignment="1" applyProtection="1">
      <alignment horizontal="right" wrapText="1"/>
      <protection locked="0"/>
    </xf>
    <xf numFmtId="165" fontId="48" fillId="14" borderId="49" xfId="0" applyNumberFormat="1" applyFont="1" applyFill="1" applyBorder="1" applyAlignment="1">
      <alignment horizontal="right" wrapText="1"/>
    </xf>
    <xf numFmtId="165" fontId="48" fillId="14" borderId="50" xfId="0" applyNumberFormat="1" applyFont="1" applyFill="1" applyBorder="1" applyAlignment="1">
      <alignment horizontal="right" wrapText="1"/>
    </xf>
    <xf numFmtId="165" fontId="48" fillId="14" borderId="51" xfId="0" applyNumberFormat="1" applyFont="1" applyFill="1" applyBorder="1" applyAlignment="1">
      <alignment horizontal="right" wrapText="1"/>
    </xf>
    <xf numFmtId="165" fontId="48" fillId="14" borderId="23" xfId="0" applyNumberFormat="1" applyFont="1" applyFill="1" applyBorder="1" applyAlignment="1">
      <alignment horizontal="right" wrapText="1"/>
    </xf>
    <xf numFmtId="165" fontId="48" fillId="15" borderId="50" xfId="0" applyNumberFormat="1" applyFont="1" applyFill="1" applyBorder="1" applyAlignment="1" applyProtection="1">
      <alignment horizontal="right" wrapText="1"/>
      <protection locked="0"/>
    </xf>
    <xf numFmtId="165" fontId="48" fillId="15" borderId="23" xfId="0" applyNumberFormat="1" applyFont="1" applyFill="1" applyBorder="1" applyAlignment="1" applyProtection="1">
      <alignment horizontal="right" wrapText="1"/>
      <protection locked="0"/>
    </xf>
    <xf numFmtId="165" fontId="30" fillId="14" borderId="49" xfId="0" applyNumberFormat="1" applyFont="1" applyFill="1" applyBorder="1" applyAlignment="1">
      <alignment horizontal="right" wrapText="1"/>
    </xf>
    <xf numFmtId="165" fontId="30" fillId="14" borderId="50" xfId="0" applyNumberFormat="1" applyFont="1" applyFill="1" applyBorder="1" applyAlignment="1">
      <alignment horizontal="right" wrapText="1"/>
    </xf>
    <xf numFmtId="165" fontId="30" fillId="14" borderId="51" xfId="0" applyNumberFormat="1" applyFont="1" applyFill="1" applyBorder="1" applyAlignment="1">
      <alignment horizontal="right" wrapText="1"/>
    </xf>
    <xf numFmtId="165" fontId="30" fillId="14" borderId="23" xfId="0" applyNumberFormat="1" applyFont="1" applyFill="1" applyBorder="1" applyAlignment="1">
      <alignment horizontal="right" wrapText="1"/>
    </xf>
    <xf numFmtId="165" fontId="48" fillId="15" borderId="49" xfId="0" applyNumberFormat="1" applyFont="1" applyFill="1" applyBorder="1" applyAlignment="1" applyProtection="1">
      <alignment horizontal="right" wrapText="1"/>
      <protection locked="0"/>
    </xf>
    <xf numFmtId="165" fontId="48" fillId="15" borderId="51" xfId="0" applyNumberFormat="1" applyFont="1" applyFill="1" applyBorder="1" applyAlignment="1" applyProtection="1">
      <alignment horizontal="right" wrapText="1"/>
      <protection locked="0"/>
    </xf>
    <xf numFmtId="165" fontId="30" fillId="16" borderId="49" xfId="0" applyNumberFormat="1" applyFont="1" applyFill="1" applyBorder="1" applyAlignment="1">
      <alignment horizontal="right" wrapText="1"/>
    </xf>
    <xf numFmtId="165" fontId="30" fillId="16" borderId="50" xfId="0" applyNumberFormat="1" applyFont="1" applyFill="1" applyBorder="1" applyAlignment="1">
      <alignment horizontal="right" wrapText="1"/>
    </xf>
    <xf numFmtId="165" fontId="30" fillId="16" borderId="51" xfId="0" applyNumberFormat="1" applyFont="1" applyFill="1" applyBorder="1" applyAlignment="1">
      <alignment horizontal="right" wrapText="1"/>
    </xf>
    <xf numFmtId="165" fontId="30" fillId="16" borderId="23" xfId="0" applyNumberFormat="1" applyFont="1" applyFill="1" applyBorder="1" applyAlignment="1">
      <alignment horizontal="right" wrapText="1"/>
    </xf>
    <xf numFmtId="165" fontId="30" fillId="9" borderId="49" xfId="0" applyNumberFormat="1" applyFont="1" applyFill="1" applyBorder="1" applyAlignment="1">
      <alignment horizontal="right" wrapText="1"/>
    </xf>
    <xf numFmtId="165" fontId="30" fillId="9" borderId="50" xfId="0" applyNumberFormat="1" applyFont="1" applyFill="1" applyBorder="1" applyAlignment="1">
      <alignment horizontal="right" wrapText="1"/>
    </xf>
    <xf numFmtId="165" fontId="30" fillId="9" borderId="51" xfId="0" applyNumberFormat="1" applyFont="1" applyFill="1" applyBorder="1" applyAlignment="1">
      <alignment horizontal="right" wrapText="1"/>
    </xf>
    <xf numFmtId="165" fontId="30" fillId="9" borderId="23" xfId="0" applyNumberFormat="1" applyFont="1" applyFill="1" applyBorder="1" applyAlignment="1">
      <alignment horizontal="right" wrapText="1"/>
    </xf>
    <xf numFmtId="165" fontId="30" fillId="8" borderId="49" xfId="0" applyNumberFormat="1" applyFont="1" applyFill="1" applyBorder="1" applyAlignment="1">
      <alignment horizontal="right" wrapText="1"/>
    </xf>
    <xf numFmtId="165" fontId="30" fillId="8" borderId="50" xfId="0" applyNumberFormat="1" applyFont="1" applyFill="1" applyBorder="1" applyAlignment="1">
      <alignment horizontal="right" wrapText="1"/>
    </xf>
    <xf numFmtId="165" fontId="30" fillId="8" borderId="51" xfId="0" applyNumberFormat="1" applyFont="1" applyFill="1" applyBorder="1" applyAlignment="1">
      <alignment horizontal="right" wrapText="1"/>
    </xf>
    <xf numFmtId="165" fontId="30" fillId="8" borderId="23" xfId="0" applyNumberFormat="1" applyFont="1" applyFill="1" applyBorder="1" applyAlignment="1">
      <alignment horizontal="right" wrapText="1"/>
    </xf>
    <xf numFmtId="3" fontId="14" fillId="5" borderId="1" xfId="0" applyNumberFormat="1" applyFont="1" applyFill="1" applyBorder="1" applyAlignment="1">
      <alignment horizontal="right" wrapText="1"/>
    </xf>
    <xf numFmtId="49" fontId="2" fillId="2" borderId="0" xfId="0" applyNumberFormat="1" applyFont="1" applyFill="1" applyAlignment="1">
      <alignment horizontal="left"/>
    </xf>
    <xf numFmtId="49" fontId="37" fillId="0" borderId="0" xfId="0" applyNumberFormat="1" applyFont="1"/>
    <xf numFmtId="49" fontId="37" fillId="2" borderId="0" xfId="0" applyNumberFormat="1" applyFont="1" applyFill="1" applyAlignment="1">
      <alignment horizontal="right" vertical="center"/>
    </xf>
    <xf numFmtId="49" fontId="37" fillId="2" borderId="0" xfId="0" applyNumberFormat="1" applyFont="1" applyFill="1" applyAlignment="1">
      <alignment horizontal="left" vertical="center"/>
    </xf>
    <xf numFmtId="49" fontId="14" fillId="15" borderId="42" xfId="0" applyNumberFormat="1" applyFont="1" applyFill="1" applyBorder="1" applyAlignment="1">
      <alignment horizontal="right" wrapText="1"/>
    </xf>
    <xf numFmtId="49" fontId="14" fillId="15" borderId="1" xfId="0" applyNumberFormat="1" applyFont="1" applyFill="1" applyBorder="1" applyAlignment="1">
      <alignment horizontal="right" wrapText="1"/>
    </xf>
    <xf numFmtId="49" fontId="14" fillId="15" borderId="6" xfId="0" applyNumberFormat="1" applyFont="1" applyFill="1" applyBorder="1" applyAlignment="1">
      <alignment horizontal="right" wrapText="1"/>
    </xf>
    <xf numFmtId="49" fontId="3" fillId="2" borderId="0" xfId="0" applyNumberFormat="1" applyFont="1" applyFill="1" applyAlignment="1">
      <alignment wrapText="1"/>
    </xf>
    <xf numFmtId="49" fontId="0" fillId="2" borderId="0" xfId="0" applyNumberFormat="1" applyFill="1" applyAlignment="1">
      <alignment horizontal="left" wrapText="1"/>
    </xf>
    <xf numFmtId="49" fontId="3" fillId="2" borderId="0" xfId="0" applyNumberFormat="1" applyFont="1" applyFill="1" applyAlignment="1">
      <alignment horizontal="left" wrapText="1"/>
    </xf>
    <xf numFmtId="49" fontId="27" fillId="2" borderId="0" xfId="0" applyNumberFormat="1" applyFont="1" applyFill="1" applyAlignment="1">
      <alignment wrapText="1"/>
    </xf>
    <xf numFmtId="49" fontId="3" fillId="0" borderId="0" xfId="0" applyNumberFormat="1" applyFont="1" applyAlignment="1">
      <alignment wrapText="1"/>
    </xf>
    <xf numFmtId="0" fontId="45" fillId="2" borderId="0" xfId="0" applyFont="1" applyFill="1"/>
    <xf numFmtId="0" fontId="0" fillId="2" borderId="0" xfId="0" applyFill="1" applyAlignment="1">
      <alignment vertical="center"/>
    </xf>
    <xf numFmtId="49" fontId="0" fillId="2" borderId="0" xfId="0" applyNumberFormat="1" applyFill="1" applyAlignment="1">
      <alignment vertical="center"/>
    </xf>
    <xf numFmtId="49" fontId="26" fillId="2" borderId="0" xfId="0" applyNumberFormat="1" applyFont="1" applyFill="1" applyAlignment="1">
      <alignment vertical="center" wrapText="1"/>
    </xf>
    <xf numFmtId="0" fontId="19" fillId="2" borderId="1" xfId="0" applyFont="1" applyFill="1" applyBorder="1" applyAlignment="1" applyProtection="1">
      <alignment horizontal="left" wrapText="1"/>
      <protection locked="0"/>
    </xf>
    <xf numFmtId="10" fontId="3" fillId="9" borderId="29" xfId="1" applyNumberFormat="1" applyFont="1" applyFill="1" applyBorder="1" applyAlignment="1">
      <alignment horizontal="center"/>
    </xf>
    <xf numFmtId="10" fontId="3" fillId="9" borderId="22" xfId="0" applyNumberFormat="1" applyFont="1" applyFill="1" applyBorder="1" applyAlignment="1">
      <alignment horizontal="center"/>
    </xf>
    <xf numFmtId="10" fontId="3" fillId="9" borderId="20" xfId="0" applyNumberFormat="1" applyFont="1" applyFill="1" applyBorder="1" applyAlignment="1">
      <alignment horizontal="center"/>
    </xf>
    <xf numFmtId="3" fontId="30" fillId="8" borderId="1" xfId="0" applyNumberFormat="1" applyFont="1" applyFill="1" applyBorder="1" applyAlignment="1">
      <alignment horizontal="right" wrapText="1"/>
    </xf>
    <xf numFmtId="165" fontId="30" fillId="8" borderId="40" xfId="0" applyNumberFormat="1" applyFont="1" applyFill="1" applyBorder="1" applyAlignment="1">
      <alignment horizontal="right" wrapText="1"/>
    </xf>
    <xf numFmtId="49" fontId="30" fillId="8" borderId="43" xfId="0" applyNumberFormat="1" applyFont="1" applyFill="1" applyBorder="1" applyAlignment="1">
      <alignment horizontal="right" wrapText="1"/>
    </xf>
    <xf numFmtId="49" fontId="30" fillId="8" borderId="4" xfId="0" applyNumberFormat="1" applyFont="1" applyFill="1" applyBorder="1" applyAlignment="1">
      <alignment horizontal="right" wrapText="1"/>
    </xf>
    <xf numFmtId="49" fontId="30" fillId="8" borderId="9" xfId="0" applyNumberFormat="1" applyFont="1" applyFill="1" applyBorder="1" applyAlignment="1">
      <alignment horizontal="right" wrapText="1"/>
    </xf>
    <xf numFmtId="165" fontId="30" fillId="8" borderId="46" xfId="0" applyNumberFormat="1" applyFont="1" applyFill="1" applyBorder="1" applyAlignment="1">
      <alignment horizontal="right" wrapText="1"/>
    </xf>
    <xf numFmtId="165" fontId="30" fillId="8" borderId="47" xfId="0" applyNumberFormat="1" applyFont="1" applyFill="1" applyBorder="1" applyAlignment="1">
      <alignment horizontal="right" wrapText="1"/>
    </xf>
    <xf numFmtId="3" fontId="14" fillId="4" borderId="1" xfId="0" applyNumberFormat="1" applyFont="1" applyFill="1" applyBorder="1" applyAlignment="1">
      <alignment horizontal="right" wrapText="1"/>
    </xf>
    <xf numFmtId="165" fontId="14" fillId="14" borderId="40" xfId="0" applyNumberFormat="1" applyFont="1" applyFill="1" applyBorder="1" applyAlignment="1">
      <alignment horizontal="right" wrapText="1"/>
    </xf>
    <xf numFmtId="49" fontId="14" fillId="14" borderId="42" xfId="0" applyNumberFormat="1" applyFont="1" applyFill="1" applyBorder="1" applyAlignment="1">
      <alignment horizontal="right" wrapText="1"/>
    </xf>
    <xf numFmtId="49" fontId="14" fillId="14" borderId="1" xfId="0" applyNumberFormat="1" applyFont="1" applyFill="1" applyBorder="1" applyAlignment="1">
      <alignment horizontal="right" wrapText="1"/>
    </xf>
    <xf numFmtId="49" fontId="14" fillId="14" borderId="6" xfId="0" applyNumberFormat="1" applyFont="1" applyFill="1" applyBorder="1" applyAlignment="1">
      <alignment horizontal="right" wrapText="1"/>
    </xf>
    <xf numFmtId="165" fontId="14" fillId="14" borderId="49" xfId="0" applyNumberFormat="1" applyFont="1" applyFill="1" applyBorder="1" applyAlignment="1">
      <alignment horizontal="right" wrapText="1"/>
    </xf>
    <xf numFmtId="165" fontId="14" fillId="14" borderId="50" xfId="0" applyNumberFormat="1" applyFont="1" applyFill="1" applyBorder="1" applyAlignment="1">
      <alignment horizontal="right" wrapText="1"/>
    </xf>
    <xf numFmtId="165" fontId="14" fillId="14" borderId="51" xfId="0" applyNumberFormat="1" applyFont="1" applyFill="1" applyBorder="1" applyAlignment="1">
      <alignment horizontal="right" wrapText="1"/>
    </xf>
    <xf numFmtId="165" fontId="14" fillId="14" borderId="23" xfId="0" applyNumberFormat="1" applyFont="1" applyFill="1" applyBorder="1" applyAlignment="1">
      <alignment horizontal="right" wrapText="1"/>
    </xf>
    <xf numFmtId="3" fontId="48" fillId="0" borderId="1" xfId="0" applyNumberFormat="1" applyFont="1" applyBorder="1" applyAlignment="1">
      <alignment horizontal="right" wrapText="1"/>
    </xf>
    <xf numFmtId="165" fontId="48" fillId="0" borderId="40" xfId="0" applyNumberFormat="1" applyFont="1" applyBorder="1" applyAlignment="1">
      <alignment horizontal="right" wrapText="1"/>
    </xf>
    <xf numFmtId="49" fontId="48" fillId="0" borderId="42" xfId="0" applyNumberFormat="1" applyFont="1" applyBorder="1" applyAlignment="1" applyProtection="1">
      <alignment horizontal="right" wrapText="1"/>
      <protection locked="0"/>
    </xf>
    <xf numFmtId="49" fontId="48" fillId="0" borderId="1" xfId="0" applyNumberFormat="1" applyFont="1" applyBorder="1" applyAlignment="1" applyProtection="1">
      <alignment horizontal="right" wrapText="1"/>
      <protection locked="0"/>
    </xf>
    <xf numFmtId="49" fontId="48" fillId="0" borderId="6" xfId="0" applyNumberFormat="1" applyFont="1" applyBorder="1" applyAlignment="1" applyProtection="1">
      <alignment horizontal="right" wrapText="1"/>
      <protection locked="0"/>
    </xf>
    <xf numFmtId="3" fontId="14" fillId="0" borderId="1" xfId="0" applyNumberFormat="1" applyFont="1" applyBorder="1" applyAlignment="1" applyProtection="1">
      <alignment horizontal="right" wrapText="1"/>
      <protection locked="0"/>
    </xf>
    <xf numFmtId="49" fontId="30" fillId="8" borderId="42" xfId="0" applyNumberFormat="1" applyFont="1" applyFill="1" applyBorder="1" applyAlignment="1">
      <alignment horizontal="right" wrapText="1"/>
    </xf>
    <xf numFmtId="49" fontId="30" fillId="8" borderId="1" xfId="0" applyNumberFormat="1" applyFont="1" applyFill="1" applyBorder="1" applyAlignment="1">
      <alignment horizontal="right" wrapText="1"/>
    </xf>
    <xf numFmtId="49" fontId="30" fillId="8" borderId="6" xfId="0" applyNumberFormat="1" applyFont="1" applyFill="1" applyBorder="1" applyAlignment="1">
      <alignment horizontal="right" wrapText="1"/>
    </xf>
    <xf numFmtId="3" fontId="30" fillId="4" borderId="4" xfId="0" applyNumberFormat="1" applyFont="1" applyFill="1" applyBorder="1" applyAlignment="1">
      <alignment horizontal="right" wrapText="1"/>
    </xf>
    <xf numFmtId="165" fontId="30" fillId="14" borderId="41" xfId="0" applyNumberFormat="1" applyFont="1" applyFill="1" applyBorder="1" applyAlignment="1">
      <alignment horizontal="right" wrapText="1"/>
    </xf>
    <xf numFmtId="49" fontId="30" fillId="14" borderId="43" xfId="0" applyNumberFormat="1" applyFont="1" applyFill="1" applyBorder="1" applyAlignment="1">
      <alignment horizontal="right" wrapText="1"/>
    </xf>
    <xf numFmtId="49" fontId="30" fillId="14" borderId="4" xfId="0" applyNumberFormat="1" applyFont="1" applyFill="1" applyBorder="1" applyAlignment="1">
      <alignment horizontal="right" wrapText="1"/>
    </xf>
    <xf numFmtId="49" fontId="30" fillId="14" borderId="9" xfId="0" applyNumberFormat="1" applyFont="1" applyFill="1" applyBorder="1" applyAlignment="1">
      <alignment horizontal="right" wrapText="1"/>
    </xf>
    <xf numFmtId="165" fontId="30" fillId="14" borderId="46" xfId="0" applyNumberFormat="1" applyFont="1" applyFill="1" applyBorder="1" applyAlignment="1">
      <alignment horizontal="right" wrapText="1"/>
    </xf>
    <xf numFmtId="165" fontId="30" fillId="14" borderId="47" xfId="0" applyNumberFormat="1" applyFont="1" applyFill="1" applyBorder="1" applyAlignment="1">
      <alignment horizontal="right" wrapText="1"/>
    </xf>
    <xf numFmtId="165" fontId="30" fillId="14" borderId="48" xfId="0" applyNumberFormat="1" applyFont="1" applyFill="1" applyBorder="1" applyAlignment="1">
      <alignment horizontal="right" wrapText="1"/>
    </xf>
    <xf numFmtId="165" fontId="30" fillId="14" borderId="25" xfId="0" applyNumberFormat="1" applyFont="1" applyFill="1" applyBorder="1" applyAlignment="1">
      <alignment horizontal="right" wrapText="1"/>
    </xf>
    <xf numFmtId="3" fontId="48" fillId="5" borderId="1" xfId="0" applyNumberFormat="1" applyFont="1" applyFill="1" applyBorder="1" applyAlignment="1">
      <alignment horizontal="right" wrapText="1"/>
    </xf>
    <xf numFmtId="165" fontId="48" fillId="15" borderId="40" xfId="0" applyNumberFormat="1" applyFont="1" applyFill="1" applyBorder="1" applyAlignment="1">
      <alignment horizontal="right" wrapText="1"/>
    </xf>
    <xf numFmtId="49" fontId="48" fillId="15" borderId="42" xfId="0" applyNumberFormat="1" applyFont="1" applyFill="1" applyBorder="1" applyAlignment="1">
      <alignment horizontal="right" wrapText="1"/>
    </xf>
    <xf numFmtId="49" fontId="48" fillId="15" borderId="1" xfId="0" applyNumberFormat="1" applyFont="1" applyFill="1" applyBorder="1" applyAlignment="1">
      <alignment horizontal="right" wrapText="1"/>
    </xf>
    <xf numFmtId="49" fontId="48" fillId="15" borderId="6" xfId="0" applyNumberFormat="1" applyFont="1" applyFill="1" applyBorder="1" applyAlignment="1">
      <alignment horizontal="right" wrapText="1"/>
    </xf>
    <xf numFmtId="3" fontId="48" fillId="0" borderId="1" xfId="0" applyNumberFormat="1" applyFont="1" applyBorder="1" applyAlignment="1" applyProtection="1">
      <alignment horizontal="right" wrapText="1"/>
      <protection locked="0"/>
    </xf>
    <xf numFmtId="3" fontId="30" fillId="4" borderId="1" xfId="0" applyNumberFormat="1" applyFont="1" applyFill="1" applyBorder="1" applyAlignment="1">
      <alignment horizontal="right" wrapText="1"/>
    </xf>
    <xf numFmtId="165" fontId="30" fillId="14" borderId="40" xfId="0" applyNumberFormat="1" applyFont="1" applyFill="1" applyBorder="1" applyAlignment="1">
      <alignment horizontal="right" wrapText="1"/>
    </xf>
    <xf numFmtId="49" fontId="30" fillId="14" borderId="42" xfId="0" applyNumberFormat="1" applyFont="1" applyFill="1" applyBorder="1" applyAlignment="1">
      <alignment horizontal="right" wrapText="1"/>
    </xf>
    <xf numFmtId="49" fontId="30" fillId="14" borderId="1" xfId="0" applyNumberFormat="1" applyFont="1" applyFill="1" applyBorder="1" applyAlignment="1">
      <alignment horizontal="right" wrapText="1"/>
    </xf>
    <xf numFmtId="49" fontId="30" fillId="14" borderId="6" xfId="0" applyNumberFormat="1" applyFont="1" applyFill="1" applyBorder="1" applyAlignment="1">
      <alignment horizontal="right" wrapText="1"/>
    </xf>
    <xf numFmtId="3" fontId="30" fillId="5" borderId="1" xfId="0" applyNumberFormat="1" applyFont="1" applyFill="1" applyBorder="1" applyAlignment="1">
      <alignment horizontal="right" wrapText="1"/>
    </xf>
    <xf numFmtId="165" fontId="30" fillId="15" borderId="40" xfId="0" applyNumberFormat="1" applyFont="1" applyFill="1" applyBorder="1" applyAlignment="1">
      <alignment horizontal="right" wrapText="1"/>
    </xf>
    <xf numFmtId="49" fontId="30" fillId="15" borderId="42" xfId="0" applyNumberFormat="1" applyFont="1" applyFill="1" applyBorder="1" applyAlignment="1">
      <alignment horizontal="right" wrapText="1"/>
    </xf>
    <xf numFmtId="49" fontId="30" fillId="15" borderId="1" xfId="0" applyNumberFormat="1" applyFont="1" applyFill="1" applyBorder="1" applyAlignment="1">
      <alignment horizontal="right" wrapText="1"/>
    </xf>
    <xf numFmtId="49" fontId="30" fillId="15" borderId="6" xfId="0" applyNumberFormat="1" applyFont="1" applyFill="1" applyBorder="1" applyAlignment="1">
      <alignment horizontal="right" wrapText="1"/>
    </xf>
    <xf numFmtId="165" fontId="30" fillId="15" borderId="23" xfId="0" applyNumberFormat="1" applyFont="1" applyFill="1" applyBorder="1" applyAlignment="1">
      <alignment horizontal="right" wrapText="1"/>
    </xf>
    <xf numFmtId="3" fontId="48" fillId="2" borderId="1" xfId="0" applyNumberFormat="1" applyFont="1" applyFill="1" applyBorder="1" applyAlignment="1" applyProtection="1">
      <alignment horizontal="right" vertical="center" wrapText="1"/>
      <protection locked="0"/>
    </xf>
    <xf numFmtId="3" fontId="30" fillId="2" borderId="1" xfId="0" applyNumberFormat="1" applyFont="1" applyFill="1" applyBorder="1" applyAlignment="1" applyProtection="1">
      <alignment horizontal="right" wrapText="1"/>
      <protection locked="0"/>
    </xf>
    <xf numFmtId="3" fontId="14" fillId="2" borderId="1" xfId="0" applyNumberFormat="1" applyFont="1" applyFill="1" applyBorder="1" applyAlignment="1" applyProtection="1">
      <alignment horizontal="right" wrapText="1"/>
      <protection locked="0"/>
    </xf>
    <xf numFmtId="3" fontId="48" fillId="2" borderId="1" xfId="0" applyNumberFormat="1" applyFont="1" applyFill="1" applyBorder="1" applyAlignment="1" applyProtection="1">
      <alignment horizontal="right" wrapText="1"/>
      <protection locked="0"/>
    </xf>
    <xf numFmtId="3" fontId="48" fillId="4" borderId="1" xfId="0" applyNumberFormat="1" applyFont="1" applyFill="1" applyBorder="1" applyAlignment="1">
      <alignment horizontal="right" wrapText="1"/>
    </xf>
    <xf numFmtId="165" fontId="48" fillId="14" borderId="40" xfId="0" applyNumberFormat="1" applyFont="1" applyFill="1" applyBorder="1" applyAlignment="1">
      <alignment horizontal="right" wrapText="1"/>
    </xf>
    <xf numFmtId="49" fontId="48" fillId="14" borderId="42" xfId="0" applyNumberFormat="1" applyFont="1" applyFill="1" applyBorder="1" applyAlignment="1">
      <alignment horizontal="right" wrapText="1"/>
    </xf>
    <xf numFmtId="49" fontId="48" fillId="14" borderId="1" xfId="0" applyNumberFormat="1" applyFont="1" applyFill="1" applyBorder="1" applyAlignment="1">
      <alignment horizontal="right" wrapText="1"/>
    </xf>
    <xf numFmtId="49" fontId="48" fillId="14" borderId="6" xfId="0" applyNumberFormat="1" applyFont="1" applyFill="1" applyBorder="1" applyAlignment="1">
      <alignment horizontal="right" wrapText="1"/>
    </xf>
    <xf numFmtId="49" fontId="48" fillId="15" borderId="6" xfId="0" applyNumberFormat="1" applyFont="1" applyFill="1" applyBorder="1" applyAlignment="1" applyProtection="1">
      <alignment horizontal="right" wrapText="1"/>
      <protection locked="0"/>
    </xf>
    <xf numFmtId="49" fontId="48" fillId="15" borderId="42" xfId="0" applyNumberFormat="1" applyFont="1" applyFill="1" applyBorder="1" applyAlignment="1" applyProtection="1">
      <alignment horizontal="right" wrapText="1"/>
      <protection locked="0"/>
    </xf>
    <xf numFmtId="49" fontId="48" fillId="15" borderId="1" xfId="0" applyNumberFormat="1" applyFont="1" applyFill="1" applyBorder="1" applyAlignment="1" applyProtection="1">
      <alignment horizontal="right" wrapText="1"/>
      <protection locked="0"/>
    </xf>
    <xf numFmtId="3" fontId="30" fillId="3" borderId="1" xfId="0" applyNumberFormat="1" applyFont="1" applyFill="1" applyBorder="1" applyAlignment="1">
      <alignment horizontal="right" wrapText="1"/>
    </xf>
    <xf numFmtId="165" fontId="30" fillId="16" borderId="40" xfId="0" applyNumberFormat="1" applyFont="1" applyFill="1" applyBorder="1" applyAlignment="1">
      <alignment horizontal="right" wrapText="1"/>
    </xf>
    <xf numFmtId="49" fontId="30" fillId="16" borderId="42" xfId="0" applyNumberFormat="1" applyFont="1" applyFill="1" applyBorder="1" applyAlignment="1">
      <alignment horizontal="right" wrapText="1"/>
    </xf>
    <xf numFmtId="49" fontId="30" fillId="16" borderId="1" xfId="0" applyNumberFormat="1" applyFont="1" applyFill="1" applyBorder="1" applyAlignment="1">
      <alignment horizontal="right" wrapText="1"/>
    </xf>
    <xf numFmtId="49" fontId="30" fillId="16" borderId="6" xfId="0" applyNumberFormat="1" applyFont="1" applyFill="1" applyBorder="1" applyAlignment="1">
      <alignment horizontal="right" wrapText="1"/>
    </xf>
    <xf numFmtId="3" fontId="30" fillId="9" borderId="1" xfId="0" applyNumberFormat="1" applyFont="1" applyFill="1" applyBorder="1" applyAlignment="1">
      <alignment horizontal="right" wrapText="1"/>
    </xf>
    <xf numFmtId="165" fontId="30" fillId="9" borderId="40" xfId="0" applyNumberFormat="1" applyFont="1" applyFill="1" applyBorder="1" applyAlignment="1">
      <alignment horizontal="right" wrapText="1"/>
    </xf>
    <xf numFmtId="49" fontId="30" fillId="9" borderId="42" xfId="0" applyNumberFormat="1" applyFont="1" applyFill="1" applyBorder="1" applyAlignment="1">
      <alignment horizontal="right" wrapText="1"/>
    </xf>
    <xf numFmtId="49" fontId="30" fillId="9" borderId="1" xfId="0" applyNumberFormat="1" applyFont="1" applyFill="1" applyBorder="1" applyAlignment="1">
      <alignment horizontal="right" wrapText="1"/>
    </xf>
    <xf numFmtId="49" fontId="30" fillId="9" borderId="6" xfId="0" applyNumberFormat="1" applyFont="1" applyFill="1" applyBorder="1" applyAlignment="1">
      <alignment horizontal="right" wrapText="1"/>
    </xf>
    <xf numFmtId="0" fontId="25" fillId="12" borderId="58" xfId="0" applyFont="1" applyFill="1" applyBorder="1" applyAlignment="1">
      <alignment horizontal="center"/>
    </xf>
    <xf numFmtId="0" fontId="5" fillId="12" borderId="24" xfId="0" applyFont="1" applyFill="1" applyBorder="1" applyAlignment="1">
      <alignment horizontal="center" vertical="center" wrapText="1"/>
    </xf>
    <xf numFmtId="0" fontId="5" fillId="12" borderId="10" xfId="0" applyFont="1" applyFill="1" applyBorder="1" applyAlignment="1">
      <alignment horizontal="center" vertical="center" wrapText="1"/>
    </xf>
    <xf numFmtId="0" fontId="28" fillId="12" borderId="52" xfId="0" applyFont="1" applyFill="1" applyBorder="1" applyAlignment="1">
      <alignment horizontal="center" vertical="center"/>
    </xf>
    <xf numFmtId="3" fontId="11" fillId="8" borderId="10" xfId="0" applyNumberFormat="1" applyFont="1" applyFill="1" applyBorder="1" applyAlignment="1">
      <alignment horizontal="center" vertical="center"/>
    </xf>
    <xf numFmtId="3" fontId="11" fillId="8" borderId="60" xfId="0" applyNumberFormat="1" applyFont="1" applyFill="1" applyBorder="1" applyAlignment="1">
      <alignment horizontal="center" vertical="center"/>
    </xf>
    <xf numFmtId="4" fontId="11" fillId="8" borderId="13" xfId="0" applyNumberFormat="1" applyFont="1" applyFill="1" applyBorder="1" applyAlignment="1">
      <alignment horizontal="center" vertical="center"/>
    </xf>
    <xf numFmtId="4" fontId="11" fillId="8" borderId="14" xfId="0" applyNumberFormat="1" applyFont="1" applyFill="1" applyBorder="1" applyAlignment="1">
      <alignment horizontal="center" vertical="center"/>
    </xf>
    <xf numFmtId="4" fontId="11" fillId="8" borderId="15" xfId="0" applyNumberFormat="1" applyFont="1" applyFill="1" applyBorder="1" applyAlignment="1">
      <alignment horizontal="center" vertical="center"/>
    </xf>
    <xf numFmtId="3" fontId="11" fillId="2" borderId="25" xfId="0" applyNumberFormat="1" applyFont="1" applyFill="1" applyBorder="1" applyAlignment="1">
      <alignment horizontal="center"/>
    </xf>
    <xf numFmtId="3" fontId="11" fillId="2" borderId="61" xfId="0" applyNumberFormat="1" applyFont="1" applyFill="1" applyBorder="1" applyAlignment="1">
      <alignment horizontal="center"/>
    </xf>
    <xf numFmtId="4" fontId="11" fillId="2" borderId="31" xfId="0" applyNumberFormat="1" applyFont="1" applyFill="1" applyBorder="1" applyAlignment="1">
      <alignment horizontal="center"/>
    </xf>
    <xf numFmtId="4" fontId="11" fillId="2" borderId="32" xfId="0" applyNumberFormat="1" applyFont="1" applyFill="1" applyBorder="1" applyAlignment="1">
      <alignment horizontal="center"/>
    </xf>
    <xf numFmtId="4" fontId="11" fillId="2" borderId="33" xfId="0" applyNumberFormat="1" applyFont="1" applyFill="1" applyBorder="1" applyAlignment="1">
      <alignment horizontal="center"/>
    </xf>
    <xf numFmtId="3" fontId="11" fillId="2" borderId="23" xfId="0" applyNumberFormat="1" applyFont="1" applyFill="1" applyBorder="1" applyAlignment="1">
      <alignment horizontal="center"/>
    </xf>
    <xf numFmtId="4" fontId="11" fillId="2" borderId="37" xfId="0" applyNumberFormat="1" applyFont="1" applyFill="1" applyBorder="1" applyAlignment="1">
      <alignment horizontal="center"/>
    </xf>
    <xf numFmtId="4" fontId="11" fillId="2" borderId="38" xfId="0" applyNumberFormat="1" applyFont="1" applyFill="1" applyBorder="1" applyAlignment="1">
      <alignment horizontal="center"/>
    </xf>
    <xf numFmtId="4" fontId="11" fillId="2" borderId="39" xfId="0" applyNumberFormat="1" applyFont="1" applyFill="1" applyBorder="1" applyAlignment="1">
      <alignment horizontal="center"/>
    </xf>
    <xf numFmtId="4" fontId="11" fillId="2" borderId="5" xfId="0" applyNumberFormat="1" applyFont="1" applyFill="1" applyBorder="1" applyAlignment="1">
      <alignment horizontal="center"/>
    </xf>
    <xf numFmtId="4" fontId="11" fillId="2" borderId="1" xfId="0" applyNumberFormat="1" applyFont="1" applyFill="1" applyBorder="1" applyAlignment="1">
      <alignment horizontal="center"/>
    </xf>
    <xf numFmtId="4" fontId="11" fillId="2" borderId="6" xfId="0" applyNumberFormat="1" applyFont="1" applyFill="1" applyBorder="1" applyAlignment="1">
      <alignment horizontal="center"/>
    </xf>
    <xf numFmtId="3" fontId="11" fillId="2" borderId="53" xfId="0" applyNumberFormat="1" applyFont="1" applyFill="1" applyBorder="1" applyAlignment="1">
      <alignment horizontal="left" vertical="center"/>
    </xf>
    <xf numFmtId="3" fontId="11" fillId="2" borderId="54" xfId="0" applyNumberFormat="1" applyFont="1" applyFill="1" applyBorder="1" applyAlignment="1">
      <alignment horizontal="left" vertical="center"/>
    </xf>
    <xf numFmtId="0" fontId="35" fillId="6" borderId="0" xfId="0" applyFont="1" applyFill="1" applyAlignment="1">
      <alignment vertical="center"/>
    </xf>
    <xf numFmtId="49" fontId="35" fillId="6" borderId="0" xfId="0" applyNumberFormat="1" applyFont="1" applyFill="1" applyAlignment="1">
      <alignment vertical="center"/>
    </xf>
    <xf numFmtId="49" fontId="35" fillId="6" borderId="0" xfId="0" applyNumberFormat="1" applyFont="1" applyFill="1" applyAlignment="1">
      <alignment vertical="top" wrapText="1"/>
    </xf>
    <xf numFmtId="49" fontId="0" fillId="0" borderId="0" xfId="0" applyNumberFormat="1" applyAlignment="1">
      <alignment horizontal="center" vertical="center"/>
    </xf>
    <xf numFmtId="3" fontId="8" fillId="10" borderId="13" xfId="0" applyNumberFormat="1" applyFont="1" applyFill="1" applyBorder="1" applyAlignment="1">
      <alignment horizontal="center"/>
    </xf>
    <xf numFmtId="3" fontId="8" fillId="10" borderId="14" xfId="0" applyNumberFormat="1" applyFont="1" applyFill="1" applyBorder="1" applyAlignment="1">
      <alignment horizontal="center"/>
    </xf>
    <xf numFmtId="3" fontId="8" fillId="10" borderId="15" xfId="0" applyNumberFormat="1" applyFont="1" applyFill="1" applyBorder="1" applyAlignment="1">
      <alignment horizontal="center"/>
    </xf>
    <xf numFmtId="4" fontId="11" fillId="2" borderId="3" xfId="0" applyNumberFormat="1" applyFont="1" applyFill="1" applyBorder="1" applyAlignment="1">
      <alignment horizontal="center" vertical="center"/>
    </xf>
    <xf numFmtId="4" fontId="11" fillId="2" borderId="4" xfId="0" applyNumberFormat="1" applyFont="1" applyFill="1" applyBorder="1" applyAlignment="1">
      <alignment horizontal="center" vertical="center"/>
    </xf>
    <xf numFmtId="4" fontId="11" fillId="2" borderId="9" xfId="0" applyNumberFormat="1" applyFont="1" applyFill="1" applyBorder="1" applyAlignment="1">
      <alignment horizontal="center" vertical="center"/>
    </xf>
    <xf numFmtId="4" fontId="11" fillId="2" borderId="53" xfId="0" applyNumberFormat="1" applyFont="1" applyFill="1" applyBorder="1" applyAlignment="1">
      <alignment horizontal="center" vertical="center"/>
    </xf>
    <xf numFmtId="4" fontId="11" fillId="2" borderId="56" xfId="0" applyNumberFormat="1" applyFont="1" applyFill="1" applyBorder="1" applyAlignment="1">
      <alignment horizontal="center" vertical="center"/>
    </xf>
    <xf numFmtId="4" fontId="11" fillId="2" borderId="54" xfId="0" applyNumberFormat="1" applyFont="1" applyFill="1" applyBorder="1" applyAlignment="1">
      <alignment horizontal="center" vertical="center"/>
    </xf>
    <xf numFmtId="4" fontId="8" fillId="10" borderId="13" xfId="0" applyNumberFormat="1" applyFont="1" applyFill="1" applyBorder="1" applyAlignment="1">
      <alignment horizontal="center"/>
    </xf>
    <xf numFmtId="4" fontId="8" fillId="10" borderId="14" xfId="0" applyNumberFormat="1" applyFont="1" applyFill="1" applyBorder="1" applyAlignment="1">
      <alignment horizontal="center"/>
    </xf>
    <xf numFmtId="4" fontId="8" fillId="10" borderId="15" xfId="0" applyNumberFormat="1" applyFont="1" applyFill="1" applyBorder="1" applyAlignment="1">
      <alignment horizontal="center"/>
    </xf>
    <xf numFmtId="3" fontId="11" fillId="2" borderId="25" xfId="0" applyNumberFormat="1" applyFont="1" applyFill="1" applyBorder="1" applyAlignment="1">
      <alignment horizontal="center" vertical="center"/>
    </xf>
    <xf numFmtId="3" fontId="11" fillId="2" borderId="55" xfId="0" applyNumberFormat="1" applyFont="1" applyFill="1" applyBorder="1" applyAlignment="1">
      <alignment horizontal="center" vertical="center"/>
    </xf>
    <xf numFmtId="3" fontId="8" fillId="10" borderId="10" xfId="0" applyNumberFormat="1" applyFont="1" applyFill="1" applyBorder="1" applyAlignment="1">
      <alignment horizontal="center"/>
    </xf>
    <xf numFmtId="3" fontId="8" fillId="10" borderId="60" xfId="0" applyNumberFormat="1" applyFont="1" applyFill="1" applyBorder="1" applyAlignment="1">
      <alignment horizontal="center"/>
    </xf>
    <xf numFmtId="0" fontId="14" fillId="2" borderId="65" xfId="0" applyFont="1" applyFill="1" applyBorder="1" applyAlignment="1">
      <alignment horizontal="right"/>
    </xf>
    <xf numFmtId="0" fontId="10" fillId="2" borderId="66" xfId="0" applyFont="1" applyFill="1" applyBorder="1" applyAlignment="1">
      <alignment wrapText="1"/>
    </xf>
    <xf numFmtId="3" fontId="11" fillId="2" borderId="45" xfId="0" applyNumberFormat="1" applyFont="1" applyFill="1" applyBorder="1" applyAlignment="1">
      <alignment horizontal="center"/>
    </xf>
    <xf numFmtId="3" fontId="11" fillId="2" borderId="36" xfId="0" applyNumberFormat="1" applyFont="1" applyFill="1" applyBorder="1" applyAlignment="1">
      <alignment horizontal="center"/>
    </xf>
    <xf numFmtId="4" fontId="11" fillId="2" borderId="65" xfId="0" applyNumberFormat="1" applyFont="1" applyFill="1" applyBorder="1" applyAlignment="1">
      <alignment horizontal="center"/>
    </xf>
    <xf numFmtId="4" fontId="11" fillId="2" borderId="34" xfId="0" applyNumberFormat="1" applyFont="1" applyFill="1" applyBorder="1" applyAlignment="1">
      <alignment horizontal="center"/>
    </xf>
    <xf numFmtId="4" fontId="11" fillId="2" borderId="44" xfId="0" applyNumberFormat="1" applyFont="1" applyFill="1" applyBorder="1" applyAlignment="1">
      <alignment horizontal="center"/>
    </xf>
    <xf numFmtId="0" fontId="4" fillId="9" borderId="67" xfId="0" applyFont="1" applyFill="1" applyBorder="1" applyAlignment="1">
      <alignment horizontal="right"/>
    </xf>
    <xf numFmtId="4" fontId="8" fillId="9" borderId="68" xfId="0" applyNumberFormat="1" applyFont="1" applyFill="1" applyBorder="1" applyAlignment="1">
      <alignment horizontal="center"/>
    </xf>
    <xf numFmtId="4" fontId="8" fillId="9" borderId="69" xfId="0" applyNumberFormat="1" applyFont="1" applyFill="1" applyBorder="1" applyAlignment="1">
      <alignment horizontal="center"/>
    </xf>
    <xf numFmtId="0" fontId="3" fillId="9" borderId="13" xfId="0" applyFont="1" applyFill="1" applyBorder="1"/>
    <xf numFmtId="10" fontId="3" fillId="9" borderId="14" xfId="1" applyNumberFormat="1" applyFont="1" applyFill="1" applyBorder="1" applyAlignment="1" applyProtection="1">
      <alignment horizontal="center"/>
    </xf>
    <xf numFmtId="10" fontId="3" fillId="9" borderId="15" xfId="1" applyNumberFormat="1" applyFont="1" applyFill="1" applyBorder="1" applyAlignment="1" applyProtection="1">
      <alignment horizontal="center"/>
    </xf>
    <xf numFmtId="0" fontId="25" fillId="9" borderId="70" xfId="0" applyFont="1" applyFill="1" applyBorder="1"/>
    <xf numFmtId="3" fontId="5" fillId="8" borderId="16" xfId="0" applyNumberFormat="1" applyFont="1" applyFill="1" applyBorder="1" applyAlignment="1">
      <alignment horizontal="left" vertical="center" wrapText="1"/>
    </xf>
    <xf numFmtId="4" fontId="8" fillId="9" borderId="71" xfId="0" applyNumberFormat="1" applyFont="1" applyFill="1" applyBorder="1" applyAlignment="1">
      <alignment horizontal="center"/>
    </xf>
    <xf numFmtId="10" fontId="3" fillId="9" borderId="52" xfId="1" applyNumberFormat="1" applyFont="1" applyFill="1" applyBorder="1" applyAlignment="1" applyProtection="1">
      <alignment horizontal="center"/>
    </xf>
    <xf numFmtId="3" fontId="8" fillId="9" borderId="64" xfId="0" applyNumberFormat="1" applyFont="1" applyFill="1" applyBorder="1" applyAlignment="1">
      <alignment horizontal="center"/>
    </xf>
    <xf numFmtId="10" fontId="3" fillId="9" borderId="10" xfId="0" applyNumberFormat="1" applyFont="1" applyFill="1" applyBorder="1" applyAlignment="1">
      <alignment horizontal="center"/>
    </xf>
    <xf numFmtId="4" fontId="11" fillId="8" borderId="52" xfId="0" applyNumberFormat="1" applyFont="1" applyFill="1" applyBorder="1" applyAlignment="1">
      <alignment horizontal="center" vertical="center"/>
    </xf>
    <xf numFmtId="3" fontId="11" fillId="2" borderId="24" xfId="0" applyNumberFormat="1" applyFont="1" applyFill="1" applyBorder="1" applyAlignment="1">
      <alignment horizontal="center"/>
    </xf>
    <xf numFmtId="0" fontId="5" fillId="11" borderId="72" xfId="0" applyFont="1" applyFill="1" applyBorder="1" applyAlignment="1">
      <alignment horizontal="center" vertical="center" wrapText="1"/>
    </xf>
    <xf numFmtId="1" fontId="25" fillId="8" borderId="35" xfId="0" applyNumberFormat="1" applyFont="1" applyFill="1" applyBorder="1" applyAlignment="1">
      <alignment horizontal="right" wrapText="1"/>
    </xf>
    <xf numFmtId="1" fontId="24" fillId="4" borderId="35" xfId="0" applyNumberFormat="1" applyFont="1" applyFill="1" applyBorder="1" applyAlignment="1">
      <alignment horizontal="right" wrapText="1"/>
    </xf>
    <xf numFmtId="1" fontId="0" fillId="0" borderId="35" xfId="0" applyNumberFormat="1" applyBorder="1" applyAlignment="1">
      <alignment horizontal="right" wrapText="1"/>
    </xf>
    <xf numFmtId="1" fontId="8" fillId="4" borderId="62" xfId="0" applyNumberFormat="1" applyFont="1" applyFill="1" applyBorder="1" applyAlignment="1">
      <alignment horizontal="right" wrapText="1"/>
    </xf>
    <xf numFmtId="1" fontId="10" fillId="5" borderId="35" xfId="0" applyNumberFormat="1" applyFont="1" applyFill="1" applyBorder="1" applyAlignment="1">
      <alignment horizontal="right" wrapText="1"/>
    </xf>
    <xf numFmtId="1" fontId="20" fillId="0" borderId="35" xfId="0" applyNumberFormat="1" applyFont="1" applyBorder="1" applyAlignment="1">
      <alignment horizontal="right" wrapText="1"/>
    </xf>
    <xf numFmtId="1" fontId="24" fillId="5" borderId="35" xfId="0" applyNumberFormat="1" applyFont="1" applyFill="1" applyBorder="1" applyAlignment="1">
      <alignment horizontal="right" wrapText="1"/>
    </xf>
    <xf numFmtId="1" fontId="8" fillId="4" borderId="35" xfId="0" applyNumberFormat="1" applyFont="1" applyFill="1" applyBorder="1" applyAlignment="1">
      <alignment horizontal="right" wrapText="1"/>
    </xf>
    <xf numFmtId="1" fontId="5" fillId="5" borderId="35" xfId="0" applyNumberFormat="1" applyFont="1" applyFill="1" applyBorder="1" applyAlignment="1">
      <alignment horizontal="right" wrapText="1"/>
    </xf>
    <xf numFmtId="1" fontId="10" fillId="2" borderId="35" xfId="0" applyNumberFormat="1" applyFont="1" applyFill="1" applyBorder="1" applyAlignment="1">
      <alignment horizontal="right" vertical="center" wrapText="1"/>
    </xf>
    <xf numFmtId="1" fontId="8" fillId="2" borderId="35" xfId="0" applyNumberFormat="1" applyFont="1" applyFill="1" applyBorder="1" applyAlignment="1">
      <alignment horizontal="right" wrapText="1"/>
    </xf>
    <xf numFmtId="1" fontId="11" fillId="0" borderId="35" xfId="0" applyNumberFormat="1" applyFont="1" applyBorder="1" applyAlignment="1">
      <alignment horizontal="right" wrapText="1"/>
    </xf>
    <xf numFmtId="1" fontId="14" fillId="5" borderId="35" xfId="0" applyNumberFormat="1" applyFont="1" applyFill="1" applyBorder="1" applyAlignment="1">
      <alignment horizontal="right" wrapText="1"/>
    </xf>
    <xf numFmtId="1" fontId="0" fillId="2" borderId="35" xfId="0" applyNumberFormat="1" applyFill="1" applyBorder="1" applyAlignment="1">
      <alignment horizontal="right" wrapText="1"/>
    </xf>
    <xf numFmtId="1" fontId="11" fillId="2" borderId="35" xfId="0" applyNumberFormat="1" applyFont="1" applyFill="1" applyBorder="1" applyAlignment="1">
      <alignment horizontal="right" wrapText="1"/>
    </xf>
    <xf numFmtId="1" fontId="20" fillId="2" borderId="35" xfId="0" applyNumberFormat="1" applyFont="1" applyFill="1" applyBorder="1" applyAlignment="1">
      <alignment horizontal="right" wrapText="1"/>
    </xf>
    <xf numFmtId="1" fontId="20" fillId="4" borderId="35" xfId="0" applyNumberFormat="1" applyFont="1" applyFill="1" applyBorder="1" applyAlignment="1">
      <alignment horizontal="right" wrapText="1"/>
    </xf>
    <xf numFmtId="1" fontId="1" fillId="0" borderId="35" xfId="0" applyNumberFormat="1" applyFont="1" applyBorder="1" applyAlignment="1">
      <alignment horizontal="right" wrapText="1"/>
    </xf>
    <xf numFmtId="1" fontId="10" fillId="2" borderId="35" xfId="0" applyNumberFormat="1" applyFont="1" applyFill="1" applyBorder="1" applyAlignment="1">
      <alignment horizontal="right" wrapText="1"/>
    </xf>
    <xf numFmtId="1" fontId="10" fillId="0" borderId="35" xfId="0" applyNumberFormat="1" applyFont="1" applyBorder="1" applyAlignment="1">
      <alignment horizontal="right" wrapText="1"/>
    </xf>
    <xf numFmtId="1" fontId="25" fillId="3" borderId="35" xfId="0" applyNumberFormat="1" applyFont="1" applyFill="1" applyBorder="1" applyAlignment="1">
      <alignment horizontal="right" wrapText="1"/>
    </xf>
    <xf numFmtId="1" fontId="25" fillId="9" borderId="35" xfId="0" applyNumberFormat="1" applyFont="1" applyFill="1" applyBorder="1" applyAlignment="1">
      <alignment horizontal="right" wrapText="1"/>
    </xf>
    <xf numFmtId="0" fontId="5" fillId="11" borderId="73" xfId="0" applyFont="1" applyFill="1" applyBorder="1" applyAlignment="1">
      <alignment horizontal="center" vertical="center" wrapText="1"/>
    </xf>
    <xf numFmtId="0" fontId="5" fillId="11" borderId="74" xfId="0" applyFont="1" applyFill="1" applyBorder="1" applyAlignment="1">
      <alignment horizontal="center" vertical="center" wrapText="1"/>
    </xf>
    <xf numFmtId="49" fontId="14" fillId="13" borderId="75" xfId="0" applyNumberFormat="1" applyFont="1" applyFill="1" applyBorder="1" applyAlignment="1">
      <alignment horizontal="center" vertical="center" wrapText="1"/>
    </xf>
    <xf numFmtId="49" fontId="14" fillId="13" borderId="76" xfId="0" applyNumberFormat="1" applyFont="1" applyFill="1" applyBorder="1" applyAlignment="1">
      <alignment horizontal="center" vertical="center" wrapText="1"/>
    </xf>
    <xf numFmtId="49" fontId="14" fillId="13" borderId="77" xfId="0" applyNumberFormat="1" applyFont="1" applyFill="1" applyBorder="1" applyAlignment="1">
      <alignment horizontal="center" vertical="center" wrapText="1"/>
    </xf>
    <xf numFmtId="4" fontId="10" fillId="13" borderId="78" xfId="0" applyNumberFormat="1" applyFont="1" applyFill="1" applyBorder="1" applyAlignment="1">
      <alignment horizontal="center" wrapText="1"/>
    </xf>
    <xf numFmtId="4" fontId="14" fillId="13" borderId="79" xfId="0" applyNumberFormat="1" applyFont="1" applyFill="1" applyBorder="1" applyAlignment="1">
      <alignment horizontal="center" vertical="center" wrapText="1"/>
    </xf>
    <xf numFmtId="4" fontId="14" fillId="13" borderId="80" xfId="0" applyNumberFormat="1" applyFont="1" applyFill="1" applyBorder="1" applyAlignment="1">
      <alignment horizontal="center" vertical="center" wrapText="1"/>
    </xf>
    <xf numFmtId="165" fontId="5" fillId="13" borderId="81" xfId="0" applyNumberFormat="1" applyFont="1" applyFill="1" applyBorder="1" applyAlignment="1">
      <alignment horizontal="center" vertical="center" wrapText="1"/>
    </xf>
    <xf numFmtId="165" fontId="6" fillId="13" borderId="81" xfId="0" applyNumberFormat="1" applyFont="1" applyFill="1" applyBorder="1" applyAlignment="1">
      <alignment horizontal="center" vertical="center" wrapText="1"/>
    </xf>
    <xf numFmtId="0" fontId="5" fillId="11" borderId="74" xfId="0" applyFont="1" applyFill="1" applyBorder="1" applyAlignment="1" applyProtection="1">
      <alignment horizontal="center" vertical="center" wrapText="1"/>
      <protection locked="0"/>
    </xf>
    <xf numFmtId="0" fontId="6" fillId="11" borderId="74" xfId="0" applyFont="1" applyFill="1" applyBorder="1" applyAlignment="1" applyProtection="1">
      <alignment horizontal="center" vertical="center" wrapText="1"/>
      <protection locked="0"/>
    </xf>
    <xf numFmtId="0" fontId="5" fillId="11" borderId="77" xfId="0" applyFont="1" applyFill="1" applyBorder="1" applyAlignment="1" applyProtection="1">
      <alignment horizontal="center" vertical="center" wrapText="1"/>
      <protection locked="0"/>
    </xf>
    <xf numFmtId="3" fontId="30" fillId="8" borderId="6" xfId="0" applyNumberFormat="1" applyFont="1" applyFill="1" applyBorder="1" applyAlignment="1">
      <alignment horizontal="right" wrapText="1"/>
    </xf>
    <xf numFmtId="3" fontId="14" fillId="4" borderId="6" xfId="0" applyNumberFormat="1" applyFont="1" applyFill="1" applyBorder="1" applyAlignment="1">
      <alignment horizontal="right" wrapText="1"/>
    </xf>
    <xf numFmtId="3" fontId="14" fillId="0" borderId="6" xfId="0" applyNumberFormat="1" applyFont="1" applyBorder="1" applyAlignment="1" applyProtection="1">
      <alignment horizontal="right" wrapText="1"/>
      <protection locked="0"/>
    </xf>
    <xf numFmtId="3" fontId="30" fillId="4" borderId="9" xfId="0" applyNumberFormat="1" applyFont="1" applyFill="1" applyBorder="1" applyAlignment="1">
      <alignment horizontal="right" wrapText="1"/>
    </xf>
    <xf numFmtId="3" fontId="48" fillId="5" borderId="6" xfId="0" applyNumberFormat="1" applyFont="1" applyFill="1" applyBorder="1" applyAlignment="1">
      <alignment horizontal="right" wrapText="1"/>
    </xf>
    <xf numFmtId="3" fontId="48" fillId="0" borderId="6" xfId="0" applyNumberFormat="1" applyFont="1" applyBorder="1" applyAlignment="1" applyProtection="1">
      <alignment horizontal="right" wrapText="1"/>
      <protection locked="0"/>
    </xf>
    <xf numFmtId="3" fontId="14" fillId="5" borderId="6" xfId="0" applyNumberFormat="1" applyFont="1" applyFill="1" applyBorder="1" applyAlignment="1">
      <alignment horizontal="right" wrapText="1"/>
    </xf>
    <xf numFmtId="3" fontId="30" fillId="4" borderId="6" xfId="0" applyNumberFormat="1" applyFont="1" applyFill="1" applyBorder="1" applyAlignment="1">
      <alignment horizontal="right" wrapText="1"/>
    </xf>
    <xf numFmtId="3" fontId="30" fillId="5" borderId="6" xfId="0" applyNumberFormat="1" applyFont="1" applyFill="1" applyBorder="1" applyAlignment="1">
      <alignment horizontal="right" wrapText="1"/>
    </xf>
    <xf numFmtId="3" fontId="48" fillId="2" borderId="6" xfId="0" applyNumberFormat="1" applyFont="1" applyFill="1" applyBorder="1" applyAlignment="1" applyProtection="1">
      <alignment horizontal="right" vertical="center" wrapText="1"/>
      <protection locked="0"/>
    </xf>
    <xf numFmtId="3" fontId="14" fillId="2" borderId="6" xfId="0" applyNumberFormat="1" applyFont="1" applyFill="1" applyBorder="1" applyAlignment="1" applyProtection="1">
      <alignment horizontal="right" wrapText="1"/>
      <protection locked="0"/>
    </xf>
    <xf numFmtId="3" fontId="48" fillId="2" borderId="6" xfId="0" applyNumberFormat="1" applyFont="1" applyFill="1" applyBorder="1" applyAlignment="1" applyProtection="1">
      <alignment horizontal="right" wrapText="1"/>
      <protection locked="0"/>
    </xf>
    <xf numFmtId="0" fontId="9" fillId="5" borderId="0" xfId="0" applyFont="1" applyFill="1" applyAlignment="1">
      <alignment vertical="center"/>
    </xf>
    <xf numFmtId="3" fontId="48" fillId="4" borderId="6" xfId="0" applyNumberFormat="1" applyFont="1" applyFill="1" applyBorder="1" applyAlignment="1">
      <alignment horizontal="right" wrapText="1"/>
    </xf>
    <xf numFmtId="3" fontId="14" fillId="0" borderId="6" xfId="0" applyNumberFormat="1" applyFont="1" applyBorder="1" applyAlignment="1">
      <alignment horizontal="right" wrapText="1"/>
    </xf>
    <xf numFmtId="0" fontId="4" fillId="3" borderId="5" xfId="0" applyFont="1" applyFill="1" applyBorder="1" applyAlignment="1">
      <alignment horizontal="right"/>
    </xf>
    <xf numFmtId="3" fontId="30" fillId="3" borderId="6" xfId="0" applyNumberFormat="1" applyFont="1" applyFill="1" applyBorder="1" applyAlignment="1">
      <alignment horizontal="right" wrapText="1"/>
    </xf>
    <xf numFmtId="3" fontId="30" fillId="9" borderId="6" xfId="0" applyNumberFormat="1" applyFont="1" applyFill="1" applyBorder="1" applyAlignment="1">
      <alignment horizontal="right" wrapText="1"/>
    </xf>
    <xf numFmtId="3" fontId="11" fillId="2" borderId="3" xfId="0" applyNumberFormat="1" applyFont="1" applyFill="1" applyBorder="1" applyAlignment="1">
      <alignment horizontal="center"/>
    </xf>
    <xf numFmtId="3" fontId="11" fillId="2" borderId="4" xfId="0" applyNumberFormat="1" applyFont="1" applyFill="1" applyBorder="1" applyAlignment="1">
      <alignment horizontal="center"/>
    </xf>
    <xf numFmtId="3" fontId="11" fillId="2" borderId="9" xfId="0" applyNumberFormat="1" applyFont="1" applyFill="1" applyBorder="1" applyAlignment="1">
      <alignment horizontal="center"/>
    </xf>
    <xf numFmtId="3" fontId="11" fillId="2" borderId="11" xfId="0" applyNumberFormat="1" applyFont="1" applyFill="1" applyBorder="1" applyAlignment="1">
      <alignment horizontal="center"/>
    </xf>
    <xf numFmtId="3" fontId="11" fillId="2" borderId="27" xfId="0" applyNumberFormat="1" applyFont="1" applyFill="1" applyBorder="1" applyAlignment="1">
      <alignment horizontal="center"/>
    </xf>
    <xf numFmtId="3" fontId="11" fillId="2" borderId="12" xfId="0" applyNumberFormat="1" applyFont="1" applyFill="1" applyBorder="1" applyAlignment="1">
      <alignment horizontal="center"/>
    </xf>
    <xf numFmtId="3" fontId="11" fillId="8" borderId="10" xfId="0" applyNumberFormat="1" applyFont="1" applyFill="1" applyBorder="1" applyAlignment="1">
      <alignment horizontal="center"/>
    </xf>
    <xf numFmtId="3" fontId="11" fillId="8" borderId="13" xfId="0" applyNumberFormat="1" applyFont="1" applyFill="1" applyBorder="1" applyAlignment="1">
      <alignment horizontal="center"/>
    </xf>
    <xf numFmtId="3" fontId="11" fillId="8" borderId="14" xfId="0" applyNumberFormat="1" applyFont="1" applyFill="1" applyBorder="1" applyAlignment="1">
      <alignment horizontal="center"/>
    </xf>
    <xf numFmtId="3" fontId="11" fillId="8" borderId="15" xfId="0" applyNumberFormat="1" applyFont="1" applyFill="1" applyBorder="1" applyAlignment="1">
      <alignment horizontal="center"/>
    </xf>
    <xf numFmtId="3" fontId="10" fillId="2" borderId="1" xfId="0" applyNumberFormat="1" applyFont="1" applyFill="1" applyBorder="1" applyAlignment="1" applyProtection="1">
      <alignment horizontal="right" vertical="center" wrapText="1"/>
      <protection locked="0"/>
    </xf>
    <xf numFmtId="3" fontId="10" fillId="2" borderId="6" xfId="0" applyNumberFormat="1" applyFont="1" applyFill="1" applyBorder="1" applyAlignment="1" applyProtection="1">
      <alignment horizontal="right" vertical="center" wrapText="1"/>
      <protection locked="0"/>
    </xf>
    <xf numFmtId="3" fontId="10" fillId="2" borderId="1" xfId="0" applyNumberFormat="1" applyFont="1" applyFill="1" applyBorder="1" applyAlignment="1" applyProtection="1">
      <alignment horizontal="right" wrapText="1"/>
      <protection locked="0"/>
    </xf>
    <xf numFmtId="3" fontId="10" fillId="2" borderId="6" xfId="0" applyNumberFormat="1" applyFont="1" applyFill="1" applyBorder="1" applyAlignment="1" applyProtection="1">
      <alignment horizontal="right" wrapText="1"/>
      <protection locked="0"/>
    </xf>
    <xf numFmtId="3" fontId="10" fillId="0" borderId="1" xfId="0" applyNumberFormat="1" applyFont="1" applyBorder="1" applyAlignment="1" applyProtection="1">
      <alignment horizontal="right" wrapText="1"/>
      <protection locked="0"/>
    </xf>
    <xf numFmtId="3" fontId="10" fillId="0" borderId="6" xfId="0" applyNumberFormat="1" applyFont="1" applyBorder="1" applyAlignment="1" applyProtection="1">
      <alignment horizontal="right" wrapText="1"/>
      <protection locked="0"/>
    </xf>
    <xf numFmtId="0" fontId="10" fillId="0" borderId="1" xfId="0" applyFont="1" applyBorder="1" applyAlignment="1" applyProtection="1">
      <alignment wrapText="1"/>
      <protection locked="0"/>
    </xf>
    <xf numFmtId="49" fontId="49" fillId="2" borderId="0" xfId="0" applyNumberFormat="1" applyFont="1" applyFill="1" applyAlignment="1">
      <alignment vertical="center"/>
    </xf>
    <xf numFmtId="49" fontId="49" fillId="2" borderId="83" xfId="0" applyNumberFormat="1" applyFont="1" applyFill="1" applyBorder="1" applyAlignment="1">
      <alignment vertical="center"/>
    </xf>
    <xf numFmtId="0" fontId="37" fillId="2" borderId="0" xfId="0" applyFont="1" applyFill="1" applyAlignment="1">
      <alignment horizontal="right"/>
    </xf>
    <xf numFmtId="165" fontId="30" fillId="8" borderId="85" xfId="0" applyNumberFormat="1" applyFont="1" applyFill="1" applyBorder="1" applyAlignment="1">
      <alignment horizontal="right" wrapText="1"/>
    </xf>
    <xf numFmtId="165" fontId="30" fillId="8" borderId="86" xfId="0" applyNumberFormat="1" applyFont="1" applyFill="1" applyBorder="1" applyAlignment="1">
      <alignment horizontal="right" wrapText="1"/>
    </xf>
    <xf numFmtId="165" fontId="30" fillId="8" borderId="87" xfId="0" applyNumberFormat="1" applyFont="1" applyFill="1" applyBorder="1" applyAlignment="1">
      <alignment horizontal="right" wrapText="1"/>
    </xf>
    <xf numFmtId="165" fontId="30" fillId="8" borderId="88" xfId="0" applyNumberFormat="1" applyFont="1" applyFill="1" applyBorder="1" applyAlignment="1">
      <alignment horizontal="right" wrapText="1"/>
    </xf>
    <xf numFmtId="165" fontId="30" fillId="8" borderId="84" xfId="0" applyNumberFormat="1" applyFont="1" applyFill="1" applyBorder="1" applyAlignment="1">
      <alignment horizontal="right" wrapText="1"/>
    </xf>
    <xf numFmtId="165" fontId="30" fillId="8" borderId="89" xfId="0" applyNumberFormat="1" applyFont="1" applyFill="1" applyBorder="1" applyAlignment="1">
      <alignment horizontal="right" wrapText="1"/>
    </xf>
    <xf numFmtId="3" fontId="30" fillId="8" borderId="17" xfId="0" applyNumberFormat="1" applyFont="1" applyFill="1" applyBorder="1" applyAlignment="1">
      <alignment horizontal="right" wrapText="1"/>
    </xf>
    <xf numFmtId="3" fontId="30" fillId="8" borderId="90" xfId="0" applyNumberFormat="1" applyFont="1" applyFill="1" applyBorder="1" applyAlignment="1">
      <alignment horizontal="right" wrapText="1"/>
    </xf>
    <xf numFmtId="0" fontId="5" fillId="11" borderId="76" xfId="0" applyFont="1" applyFill="1" applyBorder="1" applyAlignment="1">
      <alignment horizontal="center" vertical="center" wrapText="1"/>
    </xf>
    <xf numFmtId="165" fontId="5" fillId="13" borderId="91" xfId="0" applyNumberFormat="1" applyFont="1" applyFill="1" applyBorder="1" applyAlignment="1">
      <alignment horizontal="center" vertical="center" wrapText="1"/>
    </xf>
    <xf numFmtId="0" fontId="50" fillId="2" borderId="0" xfId="0" applyFont="1" applyFill="1" applyAlignment="1">
      <alignment horizontal="left" vertical="center"/>
    </xf>
    <xf numFmtId="0" fontId="3" fillId="2" borderId="0" xfId="0" quotePrefix="1" applyFont="1" applyFill="1" applyAlignment="1">
      <alignment horizontal="left" wrapText="1"/>
    </xf>
    <xf numFmtId="0" fontId="26" fillId="2" borderId="0" xfId="0" applyFont="1" applyFill="1" applyAlignment="1">
      <alignment horizontal="left"/>
    </xf>
    <xf numFmtId="0" fontId="25" fillId="9" borderId="82" xfId="0" applyFont="1" applyFill="1" applyBorder="1" applyAlignment="1">
      <alignment horizontal="left" wrapText="1"/>
    </xf>
    <xf numFmtId="0" fontId="25" fillId="9" borderId="63" xfId="0" applyFont="1" applyFill="1" applyBorder="1" applyAlignment="1">
      <alignment horizontal="left" wrapText="1"/>
    </xf>
    <xf numFmtId="0" fontId="25" fillId="9" borderId="35" xfId="0" applyFont="1" applyFill="1" applyBorder="1" applyAlignment="1">
      <alignment horizontal="left" wrapText="1"/>
    </xf>
    <xf numFmtId="0" fontId="0" fillId="2" borderId="0" xfId="0" applyFill="1" applyAlignment="1">
      <alignment horizontal="left" wrapText="1"/>
    </xf>
    <xf numFmtId="0" fontId="14" fillId="2" borderId="0" xfId="0" applyFont="1" applyFill="1" applyAlignment="1">
      <alignment horizontal="left" vertical="center" wrapText="1"/>
    </xf>
    <xf numFmtId="0" fontId="14" fillId="2" borderId="0" xfId="0" applyFont="1" applyFill="1" applyAlignment="1">
      <alignment horizontal="left" wrapText="1"/>
    </xf>
    <xf numFmtId="49" fontId="49" fillId="2" borderId="17" xfId="0" applyNumberFormat="1" applyFont="1" applyFill="1" applyBorder="1" applyProtection="1">
      <protection locked="0"/>
    </xf>
    <xf numFmtId="49" fontId="49" fillId="2" borderId="63" xfId="0" applyNumberFormat="1" applyFont="1" applyFill="1" applyBorder="1" applyProtection="1">
      <protection locked="0"/>
    </xf>
    <xf numFmtId="49" fontId="49" fillId="2" borderId="35" xfId="0" applyNumberFormat="1" applyFont="1" applyFill="1" applyBorder="1" applyProtection="1">
      <protection locked="0"/>
    </xf>
    <xf numFmtId="0" fontId="45" fillId="2" borderId="0" xfId="0" applyFont="1" applyFill="1" applyAlignment="1">
      <alignment horizontal="right"/>
    </xf>
    <xf numFmtId="0" fontId="44" fillId="2" borderId="0" xfId="0" applyFont="1" applyFill="1" applyAlignment="1" applyProtection="1">
      <alignment horizontal="right"/>
      <protection locked="0"/>
    </xf>
    <xf numFmtId="0" fontId="37" fillId="2" borderId="0" xfId="0" applyFont="1" applyFill="1" applyAlignment="1" applyProtection="1">
      <alignment horizontal="right"/>
      <protection locked="0"/>
    </xf>
    <xf numFmtId="0" fontId="0" fillId="2" borderId="0" xfId="0" applyFill="1" applyAlignment="1">
      <alignment horizontal="right" vertical="center"/>
    </xf>
    <xf numFmtId="0" fontId="0" fillId="2" borderId="0" xfId="0" applyFill="1" applyAlignment="1">
      <alignment horizontal="left" vertical="center"/>
    </xf>
    <xf numFmtId="49" fontId="0" fillId="2" borderId="0" xfId="0" applyNumberFormat="1" applyFill="1" applyAlignment="1">
      <alignment horizontal="left" vertical="center"/>
    </xf>
    <xf numFmtId="0" fontId="26" fillId="2" borderId="92" xfId="0" applyFont="1" applyFill="1" applyBorder="1" applyAlignment="1" applyProtection="1">
      <alignment horizontal="left" vertical="center"/>
      <protection locked="0"/>
    </xf>
    <xf numFmtId="49" fontId="26" fillId="2" borderId="93" xfId="0" applyNumberFormat="1" applyFont="1" applyFill="1" applyBorder="1" applyAlignment="1" applyProtection="1">
      <alignment horizontal="left" vertical="top" wrapText="1"/>
      <protection locked="0"/>
    </xf>
    <xf numFmtId="49" fontId="26" fillId="2" borderId="92" xfId="0" applyNumberFormat="1" applyFont="1" applyFill="1" applyBorder="1" applyAlignment="1" applyProtection="1">
      <alignment horizontal="left" vertical="top" wrapText="1"/>
      <protection locked="0"/>
    </xf>
    <xf numFmtId="0" fontId="34" fillId="7" borderId="0" xfId="0" applyFont="1" applyFill="1" applyAlignment="1">
      <alignment horizontal="left"/>
    </xf>
    <xf numFmtId="0" fontId="25" fillId="12" borderId="21" xfId="0" applyFont="1" applyFill="1" applyBorder="1" applyAlignment="1">
      <alignment horizontal="center"/>
    </xf>
    <xf numFmtId="0" fontId="25" fillId="12" borderId="22" xfId="0" applyFont="1" applyFill="1" applyBorder="1" applyAlignment="1">
      <alignment horizontal="center"/>
    </xf>
    <xf numFmtId="0" fontId="25" fillId="12" borderId="20" xfId="0" applyFont="1" applyFill="1" applyBorder="1" applyAlignment="1">
      <alignment horizontal="center"/>
    </xf>
    <xf numFmtId="0" fontId="35" fillId="6" borderId="0" xfId="0" applyFont="1" applyFill="1" applyAlignment="1">
      <alignment horizontal="right" vertical="center"/>
    </xf>
    <xf numFmtId="49" fontId="10" fillId="2" borderId="0" xfId="0" applyNumberFormat="1" applyFont="1" applyFill="1" applyAlignment="1" applyProtection="1">
      <alignment horizontal="center" wrapText="1"/>
      <protection locked="0"/>
    </xf>
    <xf numFmtId="0" fontId="10" fillId="2" borderId="0" xfId="0" applyFont="1" applyFill="1" applyAlignment="1" applyProtection="1">
      <alignment horizontal="center" wrapText="1"/>
      <protection locked="0"/>
    </xf>
    <xf numFmtId="0" fontId="25" fillId="12" borderId="60" xfId="0" applyFont="1" applyFill="1" applyBorder="1" applyAlignment="1">
      <alignment horizontal="center"/>
    </xf>
    <xf numFmtId="0" fontId="25" fillId="12" borderId="59" xfId="0" applyFont="1" applyFill="1" applyBorder="1" applyAlignment="1">
      <alignment horizontal="center"/>
    </xf>
    <xf numFmtId="0" fontId="5" fillId="12" borderId="28" xfId="0" applyFont="1" applyFill="1" applyBorder="1" applyAlignment="1">
      <alignment horizontal="center" vertical="center" wrapText="1"/>
    </xf>
    <xf numFmtId="0" fontId="5" fillId="12" borderId="55" xfId="0" applyFont="1" applyFill="1" applyBorder="1" applyAlignment="1">
      <alignment horizontal="center" vertical="center" wrapText="1"/>
    </xf>
    <xf numFmtId="0" fontId="35" fillId="6" borderId="0" xfId="0" applyFont="1" applyFill="1" applyAlignment="1" applyProtection="1">
      <alignment horizontal="left" vertical="center"/>
      <protection locked="0"/>
    </xf>
    <xf numFmtId="0" fontId="25" fillId="12" borderId="57" xfId="0" applyFont="1" applyFill="1" applyBorder="1" applyAlignment="1">
      <alignment horizontal="center"/>
    </xf>
    <xf numFmtId="0" fontId="29" fillId="9" borderId="16" xfId="0" applyFont="1" applyFill="1" applyBorder="1" applyAlignment="1">
      <alignment horizontal="left" wrapText="1"/>
    </xf>
    <xf numFmtId="0" fontId="29" fillId="9" borderId="57" xfId="0" applyFont="1" applyFill="1" applyBorder="1" applyAlignment="1">
      <alignment horizontal="left" wrapText="1"/>
    </xf>
    <xf numFmtId="0" fontId="43" fillId="2" borderId="0" xfId="2" applyFont="1" applyFill="1" applyAlignment="1">
      <alignment horizontal="left" wrapText="1"/>
    </xf>
  </cellXfs>
  <cellStyles count="3">
    <cellStyle name="Navadno" xfId="0" builtinId="0"/>
    <cellStyle name="Normal 2" xfId="2" xr:uid="{3BE496A2-8E9E-45A0-8F70-58DAE2D6C8BC}"/>
    <cellStyle name="Odstotek" xfId="1" builtinId="5"/>
  </cellStyles>
  <dxfs count="2">
    <dxf>
      <font>
        <color auto="1"/>
      </font>
    </dxf>
    <dxf>
      <fill>
        <patternFill patternType="solid"/>
      </fill>
    </dxf>
  </dxfs>
  <tableStyles count="0" defaultTableStyle="TableStyleMedium2" defaultPivotStyle="PivotStyleLight16"/>
  <colors>
    <mruColors>
      <color rgb="FFCCFFFF"/>
      <color rgb="FF3399FF"/>
      <color rgb="FF66FFFF"/>
      <color rgb="FF8DB4E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wmf"/></Relationships>
</file>

<file path=xl/drawings/_rels/drawing3.xml.rels><?xml version="1.0" encoding="UTF-8" standalone="yes"?>
<Relationships xmlns="http://schemas.openxmlformats.org/package/2006/relationships"><Relationship Id="rId1" Type="http://schemas.openxmlformats.org/officeDocument/2006/relationships/image" Target="../media/image2.wmf"/></Relationships>
</file>

<file path=xl/drawings/_rels/drawing4.x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2371725</xdr:colOff>
          <xdr:row>3</xdr:row>
          <xdr:rowOff>38100</xdr:rowOff>
        </xdr:from>
        <xdr:to>
          <xdr:col>4</xdr:col>
          <xdr:colOff>19050</xdr:colOff>
          <xdr:row>5</xdr:row>
          <xdr:rowOff>114300</xdr:rowOff>
        </xdr:to>
        <xdr:sp macro="" textlink="">
          <xdr:nvSpPr>
            <xdr:cNvPr id="1025" name="Button 1" descr="VRINI NOVO VRSTICO&#10;&#10;"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sl-SI" sz="1400" b="1" i="0" u="none" strike="noStrike" baseline="0">
                  <a:solidFill>
                    <a:srgbClr val="FF0000"/>
                  </a:solidFill>
                  <a:latin typeface="Calibri"/>
                  <a:cs typeface="Calibri"/>
                </a:rPr>
                <a:t>VRINI NOVO VRSTICO</a:t>
              </a:r>
            </a:p>
            <a:p>
              <a:pPr algn="ctr" rtl="0">
                <a:defRPr sz="1000"/>
              </a:pPr>
              <a:endParaRPr lang="sl-SI" sz="1400" b="1" i="0" u="none" strike="noStrike" baseline="0">
                <a:solidFill>
                  <a:srgbClr val="FF0000"/>
                </a:solidFill>
                <a:latin typeface="Calibri"/>
                <a:cs typeface="Calibri"/>
              </a:endParaRPr>
            </a:p>
            <a:p>
              <a:pPr algn="ctr" rtl="0">
                <a:defRPr sz="1000"/>
              </a:pPr>
              <a:endParaRPr lang="sl-SI" sz="1400" b="1" i="0" u="none" strike="noStrike" baseline="0">
                <a:solidFill>
                  <a:srgbClr val="FF0000"/>
                </a:solidFill>
                <a:latin typeface="Calibri"/>
                <a:cs typeface="Calibri"/>
              </a:endParaRPr>
            </a:p>
          </xdr:txBody>
        </xdr:sp>
        <xdr:clientData fPrintsWithSheet="0"/>
      </xdr:twoCellAnchor>
    </mc:Choice>
    <mc:Fallback/>
  </mc:AlternateContent>
  <xdr:twoCellAnchor editAs="oneCell">
    <xdr:from>
      <xdr:col>36</xdr:col>
      <xdr:colOff>34134</xdr:colOff>
      <xdr:row>0</xdr:row>
      <xdr:rowOff>103397</xdr:rowOff>
    </xdr:from>
    <xdr:to>
      <xdr:col>37</xdr:col>
      <xdr:colOff>296312</xdr:colOff>
      <xdr:row>4</xdr:row>
      <xdr:rowOff>30385</xdr:rowOff>
    </xdr:to>
    <xdr:pic>
      <xdr:nvPicPr>
        <xdr:cNvPr id="4" name="Pictur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stretch>
          <a:fillRect/>
        </a:stretch>
      </xdr:blipFill>
      <xdr:spPr>
        <a:xfrm>
          <a:off x="10063959" y="103397"/>
          <a:ext cx="1234595" cy="91758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9</xdr:col>
      <xdr:colOff>772936</xdr:colOff>
      <xdr:row>1</xdr:row>
      <xdr:rowOff>0</xdr:rowOff>
    </xdr:from>
    <xdr:to>
      <xdr:col>11</xdr:col>
      <xdr:colOff>612775</xdr:colOff>
      <xdr:row>2</xdr:row>
      <xdr:rowOff>228600</xdr:rowOff>
    </xdr:to>
    <xdr:pic>
      <xdr:nvPicPr>
        <xdr:cNvPr id="2" name="Picture 2" descr="JZ cb">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574161" y="200025"/>
          <a:ext cx="1668639"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10</xdr:col>
      <xdr:colOff>393700</xdr:colOff>
      <xdr:row>0</xdr:row>
      <xdr:rowOff>57150</xdr:rowOff>
    </xdr:from>
    <xdr:to>
      <xdr:col>12</xdr:col>
      <xdr:colOff>612775</xdr:colOff>
      <xdr:row>2</xdr:row>
      <xdr:rowOff>180975</xdr:rowOff>
    </xdr:to>
    <xdr:pic>
      <xdr:nvPicPr>
        <xdr:cNvPr id="2" name="Picture 2" descr="JZ cb">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194925" y="57150"/>
          <a:ext cx="2047875"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750794</xdr:colOff>
      <xdr:row>0</xdr:row>
      <xdr:rowOff>15240</xdr:rowOff>
    </xdr:from>
    <xdr:to>
      <xdr:col>3</xdr:col>
      <xdr:colOff>4444</xdr:colOff>
      <xdr:row>4</xdr:row>
      <xdr:rowOff>160020</xdr:rowOff>
    </xdr:to>
    <xdr:pic>
      <xdr:nvPicPr>
        <xdr:cNvPr id="2" name="Slika 1" descr="sfc.jpg">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srcRect/>
        <a:stretch>
          <a:fillRect/>
        </a:stretch>
      </xdr:blipFill>
      <xdr:spPr bwMode="auto">
        <a:xfrm>
          <a:off x="4951319" y="15240"/>
          <a:ext cx="1218975" cy="90678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ova tema">
  <a:themeElements>
    <a:clrScheme name="Pisarn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isarna">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isarn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BX385"/>
  <sheetViews>
    <sheetView tabSelected="1" zoomScale="98" zoomScaleNormal="98" zoomScaleSheetLayoutView="55" workbookViewId="0">
      <pane xSplit="4" ySplit="7" topLeftCell="AD60" activePane="bottomRight" state="frozen"/>
      <selection activeCell="A2" sqref="A2"/>
      <selection pane="topRight" activeCell="D2" sqref="D2"/>
      <selection pane="bottomLeft" activeCell="A14" sqref="A14"/>
      <selection pane="bottomRight" activeCell="AJ60" sqref="AF60:AJ60"/>
    </sheetView>
  </sheetViews>
  <sheetFormatPr defaultColWidth="11.42578125" defaultRowHeight="15.75" x14ac:dyDescent="0.25"/>
  <cols>
    <col min="1" max="1" width="4.5703125" style="166" customWidth="1"/>
    <col min="2" max="2" width="4" style="152" customWidth="1"/>
    <col min="3" max="3" width="39.7109375" style="81" customWidth="1"/>
    <col min="4" max="4" width="14.140625" style="81" customWidth="1"/>
    <col min="5" max="5" width="15.140625" style="96" hidden="1" customWidth="1"/>
    <col min="6" max="6" width="22.140625" style="227" hidden="1" customWidth="1"/>
    <col min="7" max="7" width="15" style="227" hidden="1" customWidth="1"/>
    <col min="8" max="8" width="10.85546875" style="227" hidden="1" customWidth="1"/>
    <col min="9" max="13" width="12.85546875" style="81" hidden="1" customWidth="1"/>
    <col min="14" max="14" width="12.85546875" style="96" hidden="1" customWidth="1"/>
    <col min="15" max="21" width="12.85546875" style="81" hidden="1" customWidth="1"/>
    <col min="22" max="25" width="12.85546875" style="96" hidden="1" customWidth="1"/>
    <col min="26" max="28" width="14.42578125" style="96" hidden="1" customWidth="1"/>
    <col min="29" max="29" width="12.85546875" style="96" hidden="1" customWidth="1"/>
    <col min="30" max="34" width="12.5703125" style="81" customWidth="1"/>
    <col min="35" max="36" width="14.7109375" style="81" customWidth="1"/>
    <col min="37" max="37" width="14.7109375" style="82" customWidth="1"/>
    <col min="38" max="38" width="12.42578125" style="82" customWidth="1"/>
    <col min="39" max="39" width="13.85546875" style="82" hidden="1" customWidth="1"/>
    <col min="40" max="40" width="7.5703125" style="59" customWidth="1"/>
    <col min="41" max="76" width="11.42578125" style="59" customWidth="1"/>
    <col min="77" max="16384" width="11.42578125" style="3"/>
  </cols>
  <sheetData>
    <row r="1" spans="1:76" ht="21" customHeight="1" x14ac:dyDescent="0.3">
      <c r="A1" s="457" t="s">
        <v>421</v>
      </c>
      <c r="B1" s="137"/>
      <c r="C1" s="57"/>
      <c r="D1" s="57"/>
      <c r="E1" s="90"/>
      <c r="F1" s="216"/>
      <c r="G1" s="216"/>
      <c r="H1" s="216"/>
      <c r="I1" s="469" t="s">
        <v>356</v>
      </c>
      <c r="J1" s="469"/>
      <c r="K1" s="469"/>
      <c r="L1" s="469"/>
      <c r="M1" s="469"/>
      <c r="N1" s="228"/>
      <c r="O1" s="469" t="s">
        <v>355</v>
      </c>
      <c r="P1" s="469"/>
      <c r="Q1" s="469"/>
      <c r="R1" s="469"/>
      <c r="S1" s="469"/>
      <c r="T1" s="469"/>
      <c r="U1" s="469"/>
      <c r="V1" s="101"/>
      <c r="W1" s="90"/>
      <c r="X1" s="90"/>
      <c r="Y1" s="90"/>
      <c r="Z1" s="90"/>
      <c r="AA1" s="90"/>
      <c r="AB1" s="90"/>
      <c r="AC1" s="90"/>
      <c r="AD1" s="153"/>
      <c r="AE1" s="58"/>
      <c r="AF1" s="58"/>
      <c r="AG1" s="58"/>
      <c r="AH1" s="58"/>
      <c r="AI1" s="58"/>
      <c r="AJ1" s="58"/>
      <c r="AK1" s="58"/>
      <c r="AL1" s="58"/>
      <c r="AM1" s="58"/>
    </row>
    <row r="2" spans="1:76" s="61" customFormat="1" ht="20.25" customHeight="1" x14ac:dyDescent="0.3">
      <c r="A2" s="475" t="s">
        <v>263</v>
      </c>
      <c r="B2" s="475"/>
      <c r="C2" s="475"/>
      <c r="D2" s="475"/>
      <c r="F2" s="217"/>
      <c r="G2" s="217"/>
      <c r="H2" s="218"/>
      <c r="I2" s="471" t="s">
        <v>409</v>
      </c>
      <c r="J2" s="471"/>
      <c r="K2" s="471"/>
      <c r="L2" s="471"/>
      <c r="M2" s="471"/>
      <c r="N2" s="60"/>
      <c r="O2" s="470" t="s">
        <v>398</v>
      </c>
      <c r="P2" s="470"/>
      <c r="Q2" s="470"/>
      <c r="R2" s="470"/>
      <c r="S2" s="470"/>
      <c r="T2" s="470"/>
      <c r="U2" s="470"/>
      <c r="V2" s="169"/>
      <c r="W2" s="136"/>
      <c r="X2" s="136"/>
      <c r="Y2" s="136"/>
      <c r="Z2" s="136"/>
      <c r="AA2" s="136"/>
      <c r="AB2" s="136"/>
      <c r="AC2" s="136"/>
      <c r="AD2" s="136"/>
      <c r="AE2" s="136"/>
      <c r="AF2" s="136"/>
      <c r="AG2" s="231"/>
      <c r="AH2" s="60"/>
      <c r="AI2" s="60"/>
      <c r="AJ2" s="60"/>
      <c r="AK2" s="60"/>
      <c r="AL2" s="60"/>
      <c r="AM2" s="60"/>
      <c r="AN2" s="60"/>
      <c r="AO2" s="60"/>
      <c r="AP2" s="60"/>
      <c r="AQ2" s="60"/>
      <c r="AR2" s="60"/>
      <c r="AS2" s="60"/>
      <c r="AT2" s="60"/>
      <c r="AU2" s="60"/>
      <c r="AV2" s="60"/>
      <c r="AW2" s="60"/>
      <c r="AX2" s="60"/>
      <c r="AY2" s="60"/>
      <c r="AZ2" s="60"/>
      <c r="BA2" s="60"/>
      <c r="BB2" s="60"/>
      <c r="BC2" s="60"/>
      <c r="BD2" s="60"/>
      <c r="BE2" s="60"/>
      <c r="BF2" s="60"/>
      <c r="BG2" s="60"/>
      <c r="BH2" s="60"/>
      <c r="BI2" s="60"/>
      <c r="BJ2" s="60"/>
      <c r="BK2" s="60"/>
      <c r="BL2" s="60"/>
      <c r="BM2" s="60"/>
      <c r="BN2" s="60"/>
      <c r="BO2" s="60"/>
      <c r="BP2" s="60"/>
      <c r="BQ2" s="60"/>
      <c r="BR2" s="60"/>
      <c r="BS2" s="60"/>
      <c r="BT2" s="60"/>
      <c r="BU2" s="60"/>
      <c r="BV2" s="60"/>
      <c r="BW2" s="60"/>
      <c r="BX2" s="60"/>
    </row>
    <row r="3" spans="1:76" s="61" customFormat="1" ht="20.45" customHeight="1" x14ac:dyDescent="0.3">
      <c r="A3" s="466"/>
      <c r="B3" s="467"/>
      <c r="C3" s="467"/>
      <c r="D3" s="468"/>
      <c r="E3" s="168"/>
      <c r="F3" s="219"/>
      <c r="G3" s="219"/>
      <c r="H3" s="219"/>
      <c r="I3" s="473" t="s">
        <v>408</v>
      </c>
      <c r="J3" s="473"/>
      <c r="K3" s="473"/>
      <c r="L3" s="473"/>
      <c r="M3" s="473"/>
      <c r="N3" s="229"/>
      <c r="O3" s="472" t="s">
        <v>354</v>
      </c>
      <c r="P3" s="472"/>
      <c r="Q3" s="472"/>
      <c r="R3" s="472"/>
      <c r="S3" s="472"/>
      <c r="T3" s="472"/>
      <c r="U3" s="472"/>
      <c r="W3" s="179"/>
      <c r="X3" s="179"/>
      <c r="Y3" s="179"/>
      <c r="Z3" s="179"/>
      <c r="AA3" s="179"/>
      <c r="AB3" s="179"/>
      <c r="AC3" s="179"/>
      <c r="AD3" s="179"/>
      <c r="AE3" s="179"/>
      <c r="AF3" s="179"/>
      <c r="AG3" s="85"/>
      <c r="AH3" s="85"/>
      <c r="AI3" s="85"/>
      <c r="AJ3" s="85"/>
      <c r="AK3" s="135"/>
      <c r="AL3" s="60"/>
      <c r="AM3" s="60"/>
      <c r="AN3" s="60"/>
      <c r="AO3" s="60"/>
      <c r="AP3" s="60"/>
      <c r="AQ3" s="60"/>
      <c r="AR3" s="60"/>
      <c r="AS3" s="60"/>
      <c r="AT3" s="60"/>
      <c r="AU3" s="60"/>
      <c r="AV3" s="60"/>
      <c r="AW3" s="60"/>
      <c r="AX3" s="60"/>
      <c r="AY3" s="60"/>
      <c r="AZ3" s="60"/>
      <c r="BA3" s="60"/>
      <c r="BB3" s="60"/>
      <c r="BC3" s="60"/>
      <c r="BD3" s="60"/>
      <c r="BE3" s="60"/>
      <c r="BF3" s="60"/>
      <c r="BG3" s="60"/>
      <c r="BH3" s="60"/>
      <c r="BI3" s="60"/>
      <c r="BJ3" s="60"/>
      <c r="BK3" s="60"/>
      <c r="BL3" s="60"/>
      <c r="BM3" s="60"/>
      <c r="BN3" s="60"/>
      <c r="BO3" s="60"/>
      <c r="BP3" s="60"/>
      <c r="BQ3" s="60"/>
      <c r="BR3" s="60"/>
      <c r="BS3" s="60"/>
      <c r="BT3" s="60"/>
      <c r="BU3" s="60"/>
      <c r="BV3" s="60"/>
      <c r="BW3" s="60"/>
      <c r="BX3" s="60"/>
    </row>
    <row r="4" spans="1:76" s="84" customFormat="1" ht="16.899999999999999" customHeight="1" x14ac:dyDescent="0.25">
      <c r="A4" s="476" t="s">
        <v>404</v>
      </c>
      <c r="B4" s="476"/>
      <c r="C4" s="476"/>
      <c r="D4" s="476"/>
      <c r="E4" s="85"/>
      <c r="I4" s="474" t="s">
        <v>407</v>
      </c>
      <c r="J4" s="474"/>
      <c r="K4" s="474"/>
      <c r="L4" s="474"/>
      <c r="M4" s="474"/>
      <c r="N4" s="230"/>
      <c r="O4" s="472"/>
      <c r="P4" s="472"/>
      <c r="Q4" s="472"/>
      <c r="R4" s="472"/>
      <c r="S4" s="472"/>
      <c r="T4" s="472"/>
      <c r="U4" s="472"/>
      <c r="V4" s="229"/>
      <c r="W4" s="179"/>
      <c r="X4" s="179"/>
      <c r="Y4" s="179"/>
      <c r="Z4" s="179"/>
      <c r="AA4" s="179"/>
      <c r="AB4" s="179"/>
      <c r="AC4" s="179"/>
      <c r="AD4" s="179"/>
      <c r="AE4" s="179"/>
      <c r="AF4" s="179"/>
    </row>
    <row r="5" spans="1:76" s="84" customFormat="1" ht="21.75" customHeight="1" x14ac:dyDescent="0.3">
      <c r="A5" s="477"/>
      <c r="B5" s="477"/>
      <c r="C5" s="477"/>
      <c r="D5" s="477"/>
      <c r="E5" s="179"/>
      <c r="F5" s="179"/>
      <c r="G5" s="179"/>
      <c r="I5" s="471" t="s">
        <v>399</v>
      </c>
      <c r="J5" s="471"/>
      <c r="K5" s="471"/>
      <c r="L5" s="471"/>
      <c r="M5" s="471"/>
      <c r="N5" s="60"/>
      <c r="O5" s="471" t="s">
        <v>400</v>
      </c>
      <c r="P5" s="471"/>
      <c r="Q5" s="471"/>
      <c r="R5" s="471"/>
      <c r="S5" s="471"/>
      <c r="T5" s="471"/>
      <c r="U5" s="471"/>
      <c r="V5" s="60"/>
      <c r="W5" s="179"/>
      <c r="X5" s="179"/>
      <c r="Y5" s="179"/>
      <c r="Z5" s="179"/>
      <c r="AA5" s="179"/>
      <c r="AB5" s="179"/>
      <c r="AC5" s="179"/>
      <c r="AD5" s="179"/>
      <c r="AE5" s="179"/>
      <c r="AF5" s="179"/>
    </row>
    <row r="6" spans="1:76" s="84" customFormat="1" ht="9" customHeight="1" thickBot="1" x14ac:dyDescent="0.35">
      <c r="A6" s="444"/>
      <c r="B6" s="444"/>
      <c r="C6" s="444"/>
      <c r="D6" s="445"/>
      <c r="E6" s="179"/>
      <c r="F6" s="179"/>
      <c r="G6" s="179"/>
      <c r="I6" s="446"/>
      <c r="J6" s="446"/>
      <c r="K6" s="446"/>
      <c r="L6" s="446"/>
      <c r="M6" s="446"/>
      <c r="N6" s="60"/>
      <c r="O6" s="446"/>
      <c r="P6" s="446"/>
      <c r="Q6" s="446"/>
      <c r="R6" s="446"/>
      <c r="S6" s="446"/>
      <c r="T6" s="446"/>
      <c r="U6" s="446"/>
      <c r="V6" s="60"/>
      <c r="W6" s="179"/>
      <c r="X6" s="179"/>
      <c r="Y6" s="179"/>
      <c r="Z6" s="179"/>
      <c r="AA6" s="179"/>
      <c r="AB6" s="179"/>
      <c r="AC6" s="179"/>
      <c r="AD6" s="179"/>
      <c r="AE6" s="179"/>
      <c r="AF6" s="179"/>
    </row>
    <row r="7" spans="1:76" ht="44.25" customHeight="1" thickBot="1" x14ac:dyDescent="0.3">
      <c r="A7" s="396" t="s">
        <v>1</v>
      </c>
      <c r="B7" s="397"/>
      <c r="C7" s="397" t="s">
        <v>406</v>
      </c>
      <c r="D7" s="455" t="s">
        <v>396</v>
      </c>
      <c r="E7" s="456" t="s">
        <v>347</v>
      </c>
      <c r="F7" s="398" t="s">
        <v>338</v>
      </c>
      <c r="G7" s="399" t="s">
        <v>339</v>
      </c>
      <c r="H7" s="400" t="s">
        <v>340</v>
      </c>
      <c r="I7" s="401" t="s">
        <v>349</v>
      </c>
      <c r="J7" s="402" t="s">
        <v>350</v>
      </c>
      <c r="K7" s="402" t="s">
        <v>351</v>
      </c>
      <c r="L7" s="402" t="s">
        <v>352</v>
      </c>
      <c r="M7" s="403" t="s">
        <v>353</v>
      </c>
      <c r="N7" s="404" t="s">
        <v>341</v>
      </c>
      <c r="O7" s="401" t="s">
        <v>348</v>
      </c>
      <c r="P7" s="402" t="s">
        <v>343</v>
      </c>
      <c r="Q7" s="402" t="s">
        <v>344</v>
      </c>
      <c r="R7" s="402" t="s">
        <v>345</v>
      </c>
      <c r="S7" s="402" t="s">
        <v>346</v>
      </c>
      <c r="T7" s="402" t="s">
        <v>405</v>
      </c>
      <c r="U7" s="403" t="s">
        <v>415</v>
      </c>
      <c r="V7" s="404" t="s">
        <v>342</v>
      </c>
      <c r="W7" s="404" t="s">
        <v>4</v>
      </c>
      <c r="X7" s="404" t="s">
        <v>5</v>
      </c>
      <c r="Y7" s="404" t="s">
        <v>6</v>
      </c>
      <c r="Z7" s="405" t="str">
        <f>AI7</f>
        <v>KOPRODUCENT 1
(naziv, država)</v>
      </c>
      <c r="AA7" s="405" t="str">
        <f t="shared" ref="AA7:AC7" si="0">AJ7</f>
        <v>KOPRODUCENT 2
 (naziv, država)</v>
      </c>
      <c r="AB7" s="405" t="str">
        <f t="shared" si="0"/>
        <v>KOPRODUCENT 3
 (naziv, država)</v>
      </c>
      <c r="AC7" s="405" t="str">
        <f t="shared" si="0"/>
        <v>DRUGO</v>
      </c>
      <c r="AD7" s="396" t="s">
        <v>2</v>
      </c>
      <c r="AE7" s="397" t="s">
        <v>3</v>
      </c>
      <c r="AF7" s="397" t="s">
        <v>4</v>
      </c>
      <c r="AG7" s="397" t="s">
        <v>5</v>
      </c>
      <c r="AH7" s="406" t="s">
        <v>6</v>
      </c>
      <c r="AI7" s="407" t="s">
        <v>7</v>
      </c>
      <c r="AJ7" s="407" t="s">
        <v>8</v>
      </c>
      <c r="AK7" s="406" t="s">
        <v>9</v>
      </c>
      <c r="AL7" s="408" t="s">
        <v>10</v>
      </c>
      <c r="AM7" s="373"/>
    </row>
    <row r="8" spans="1:76" ht="34.5" customHeight="1" thickTop="1" x14ac:dyDescent="0.25">
      <c r="A8" s="154" t="s">
        <v>269</v>
      </c>
      <c r="B8" s="138"/>
      <c r="C8" s="62" t="s">
        <v>270</v>
      </c>
      <c r="D8" s="453">
        <f ca="1">SUM(D9,D12)</f>
        <v>0</v>
      </c>
      <c r="E8" s="454">
        <f ca="1">SUM(E9,E12)</f>
        <v>0</v>
      </c>
      <c r="F8" s="238"/>
      <c r="G8" s="239"/>
      <c r="H8" s="240"/>
      <c r="I8" s="241">
        <f ca="1">SUM(I9,I12)</f>
        <v>0</v>
      </c>
      <c r="J8" s="242">
        <f ca="1">SUM(J9,J12)</f>
        <v>0</v>
      </c>
      <c r="K8" s="242">
        <f ca="1">SUM(K9,K12)</f>
        <v>0</v>
      </c>
      <c r="L8" s="242">
        <f t="shared" ref="L8:AL8" ca="1" si="1">SUM(L9,L12)</f>
        <v>0</v>
      </c>
      <c r="M8" s="447">
        <f t="shared" ca="1" si="1"/>
        <v>0</v>
      </c>
      <c r="N8" s="451">
        <f t="shared" ca="1" si="1"/>
        <v>0</v>
      </c>
      <c r="O8" s="452">
        <f t="shared" ca="1" si="1"/>
        <v>0</v>
      </c>
      <c r="P8" s="242">
        <f t="shared" ca="1" si="1"/>
        <v>0</v>
      </c>
      <c r="Q8" s="242">
        <f t="shared" ca="1" si="1"/>
        <v>0</v>
      </c>
      <c r="R8" s="242">
        <f t="shared" ca="1" si="1"/>
        <v>0</v>
      </c>
      <c r="S8" s="242">
        <f t="shared" ca="1" si="1"/>
        <v>0</v>
      </c>
      <c r="T8" s="242">
        <f t="shared" ca="1" si="1"/>
        <v>0</v>
      </c>
      <c r="U8" s="447">
        <f t="shared" ca="1" si="1"/>
        <v>0</v>
      </c>
      <c r="V8" s="451">
        <f t="shared" ca="1" si="1"/>
        <v>0</v>
      </c>
      <c r="W8" s="451">
        <f t="shared" ca="1" si="1"/>
        <v>0</v>
      </c>
      <c r="X8" s="451">
        <f t="shared" ca="1" si="1"/>
        <v>0</v>
      </c>
      <c r="Y8" s="451">
        <f t="shared" ca="1" si="1"/>
        <v>0</v>
      </c>
      <c r="Z8" s="451">
        <f t="shared" ca="1" si="1"/>
        <v>0</v>
      </c>
      <c r="AA8" s="451">
        <f t="shared" ca="1" si="1"/>
        <v>0</v>
      </c>
      <c r="AB8" s="451">
        <f t="shared" ca="1" si="1"/>
        <v>0</v>
      </c>
      <c r="AC8" s="451">
        <f t="shared" ca="1" si="1"/>
        <v>0</v>
      </c>
      <c r="AD8" s="448">
        <f t="shared" ca="1" si="1"/>
        <v>0</v>
      </c>
      <c r="AE8" s="449">
        <f t="shared" ca="1" si="1"/>
        <v>0</v>
      </c>
      <c r="AF8" s="449">
        <f t="shared" ca="1" si="1"/>
        <v>0</v>
      </c>
      <c r="AG8" s="449">
        <f t="shared" ca="1" si="1"/>
        <v>0</v>
      </c>
      <c r="AH8" s="449">
        <f t="shared" ca="1" si="1"/>
        <v>0</v>
      </c>
      <c r="AI8" s="449">
        <f t="shared" ca="1" si="1"/>
        <v>0</v>
      </c>
      <c r="AJ8" s="449">
        <f t="shared" ca="1" si="1"/>
        <v>0</v>
      </c>
      <c r="AK8" s="449">
        <f t="shared" ca="1" si="1"/>
        <v>0</v>
      </c>
      <c r="AL8" s="450">
        <f t="shared" ca="1" si="1"/>
        <v>0</v>
      </c>
      <c r="AM8" s="374" t="str">
        <f t="shared" ref="AM8:AM17" ca="1" si="2">+IF(ISBLANK(B8),"X",+IF(ISBLANK(+OFFSET(B8,-1,0)),+OFFSET(A8,-1,0),+OFFSET(AM8,-1,0)))</f>
        <v>X</v>
      </c>
    </row>
    <row r="9" spans="1:76" x14ac:dyDescent="0.25">
      <c r="A9" s="155">
        <v>1</v>
      </c>
      <c r="B9" s="139"/>
      <c r="C9" s="63" t="s">
        <v>327</v>
      </c>
      <c r="D9" s="243">
        <f ca="1">+SUMIF($AM$7:$AM$277,$A9,D$7:D$277)</f>
        <v>0</v>
      </c>
      <c r="E9" s="244">
        <f ca="1">+SUMIF($AM$7:$AM$277,$A9,E$7:E$277)</f>
        <v>0</v>
      </c>
      <c r="F9" s="245"/>
      <c r="G9" s="246"/>
      <c r="H9" s="247"/>
      <c r="I9" s="248">
        <f t="shared" ref="I9:AL9" ca="1" si="3">+SUMIF($AM$7:$AM$277,$A9,I$7:I$277)</f>
        <v>0</v>
      </c>
      <c r="J9" s="249">
        <f t="shared" ca="1" si="3"/>
        <v>0</v>
      </c>
      <c r="K9" s="249">
        <f t="shared" ca="1" si="3"/>
        <v>0</v>
      </c>
      <c r="L9" s="249">
        <f t="shared" ca="1" si="3"/>
        <v>0</v>
      </c>
      <c r="M9" s="250">
        <f t="shared" ca="1" si="3"/>
        <v>0</v>
      </c>
      <c r="N9" s="251">
        <f t="shared" ca="1" si="3"/>
        <v>0</v>
      </c>
      <c r="O9" s="248">
        <f t="shared" ca="1" si="3"/>
        <v>0</v>
      </c>
      <c r="P9" s="249">
        <f t="shared" ca="1" si="3"/>
        <v>0</v>
      </c>
      <c r="Q9" s="249">
        <f t="shared" ca="1" si="3"/>
        <v>0</v>
      </c>
      <c r="R9" s="249">
        <f t="shared" ca="1" si="3"/>
        <v>0</v>
      </c>
      <c r="S9" s="249">
        <f t="shared" ca="1" si="3"/>
        <v>0</v>
      </c>
      <c r="T9" s="249">
        <f t="shared" ca="1" si="3"/>
        <v>0</v>
      </c>
      <c r="U9" s="250">
        <f t="shared" ca="1" si="3"/>
        <v>0</v>
      </c>
      <c r="V9" s="251">
        <f t="shared" ca="1" si="3"/>
        <v>0</v>
      </c>
      <c r="W9" s="251">
        <f t="shared" ca="1" si="3"/>
        <v>0</v>
      </c>
      <c r="X9" s="251">
        <f t="shared" ca="1" si="3"/>
        <v>0</v>
      </c>
      <c r="Y9" s="251">
        <f t="shared" ca="1" si="3"/>
        <v>0</v>
      </c>
      <c r="Z9" s="251">
        <f t="shared" ca="1" si="3"/>
        <v>0</v>
      </c>
      <c r="AA9" s="251">
        <f t="shared" ca="1" si="3"/>
        <v>0</v>
      </c>
      <c r="AB9" s="251">
        <f t="shared" ca="1" si="3"/>
        <v>0</v>
      </c>
      <c r="AC9" s="251">
        <f t="shared" ca="1" si="3"/>
        <v>0</v>
      </c>
      <c r="AD9" s="243">
        <f t="shared" ca="1" si="3"/>
        <v>0</v>
      </c>
      <c r="AE9" s="243">
        <f t="shared" ca="1" si="3"/>
        <v>0</v>
      </c>
      <c r="AF9" s="243">
        <f t="shared" ca="1" si="3"/>
        <v>0</v>
      </c>
      <c r="AG9" s="243">
        <f t="shared" ca="1" si="3"/>
        <v>0</v>
      </c>
      <c r="AH9" s="243">
        <f t="shared" ca="1" si="3"/>
        <v>0</v>
      </c>
      <c r="AI9" s="243">
        <f t="shared" ca="1" si="3"/>
        <v>0</v>
      </c>
      <c r="AJ9" s="243">
        <f t="shared" ca="1" si="3"/>
        <v>0</v>
      </c>
      <c r="AK9" s="243">
        <f t="shared" ca="1" si="3"/>
        <v>0</v>
      </c>
      <c r="AL9" s="410">
        <f t="shared" ca="1" si="3"/>
        <v>0</v>
      </c>
      <c r="AM9" s="375" t="str">
        <f t="shared" ref="AM9" ca="1" si="4">+IF(ISBLANK(B9),"X",+IF(ISBLANK(+OFFSET(B9,-1,0)),+OFFSET(A9,-1,0),+OFFSET(AM9,-1,0)))</f>
        <v>X</v>
      </c>
    </row>
    <row r="10" spans="1:76" x14ac:dyDescent="0.25">
      <c r="A10" s="156" t="s">
        <v>329</v>
      </c>
      <c r="B10" s="140">
        <f t="shared" ref="B10:B11" ca="1" si="5">IF(+ISBLANK(A10),+OFFSET(B10,-1,0)+1,1)</f>
        <v>1</v>
      </c>
      <c r="C10" s="83"/>
      <c r="D10" s="252">
        <f>SUM(AD10:AL10)</f>
        <v>0</v>
      </c>
      <c r="E10" s="253">
        <f>SUM(N10,V10,W10:AC10)</f>
        <v>0</v>
      </c>
      <c r="F10" s="254"/>
      <c r="G10" s="255"/>
      <c r="H10" s="256"/>
      <c r="I10" s="186"/>
      <c r="J10" s="187"/>
      <c r="K10" s="187"/>
      <c r="L10" s="187"/>
      <c r="M10" s="188"/>
      <c r="N10" s="189">
        <f t="shared" ref="N10:N11" si="6">SUM(I10:M10)</f>
        <v>0</v>
      </c>
      <c r="O10" s="186"/>
      <c r="P10" s="187"/>
      <c r="Q10" s="187"/>
      <c r="R10" s="187"/>
      <c r="S10" s="187"/>
      <c r="T10" s="187"/>
      <c r="U10" s="188"/>
      <c r="V10" s="189">
        <f t="shared" ref="V10:V11" si="7">SUM(O10:U10)</f>
        <v>0</v>
      </c>
      <c r="W10" s="190"/>
      <c r="X10" s="190"/>
      <c r="Y10" s="190"/>
      <c r="Z10" s="190"/>
      <c r="AA10" s="190"/>
      <c r="AB10" s="190"/>
      <c r="AC10" s="190"/>
      <c r="AD10" s="257"/>
      <c r="AE10" s="257"/>
      <c r="AF10" s="257"/>
      <c r="AG10" s="257"/>
      <c r="AH10" s="257"/>
      <c r="AI10" s="257"/>
      <c r="AJ10" s="257"/>
      <c r="AK10" s="257"/>
      <c r="AL10" s="411"/>
      <c r="AM10" s="376">
        <f t="shared" ca="1" si="2"/>
        <v>1</v>
      </c>
    </row>
    <row r="11" spans="1:76" x14ac:dyDescent="0.25">
      <c r="A11" s="156" t="s">
        <v>330</v>
      </c>
      <c r="B11" s="140">
        <f t="shared" ca="1" si="5"/>
        <v>1</v>
      </c>
      <c r="C11" s="83"/>
      <c r="D11" s="252">
        <f t="shared" ref="D11" si="8">SUM(AD11:AL11)</f>
        <v>0</v>
      </c>
      <c r="E11" s="253">
        <f>SUM(N11,V11,W11:AC11)</f>
        <v>0</v>
      </c>
      <c r="F11" s="254"/>
      <c r="G11" s="255"/>
      <c r="H11" s="256"/>
      <c r="I11" s="186"/>
      <c r="J11" s="187"/>
      <c r="K11" s="187"/>
      <c r="L11" s="187"/>
      <c r="M11" s="188"/>
      <c r="N11" s="189">
        <f t="shared" si="6"/>
        <v>0</v>
      </c>
      <c r="O11" s="186"/>
      <c r="P11" s="187"/>
      <c r="Q11" s="187"/>
      <c r="R11" s="187"/>
      <c r="S11" s="187"/>
      <c r="T11" s="187"/>
      <c r="U11" s="188"/>
      <c r="V11" s="189">
        <f t="shared" si="7"/>
        <v>0</v>
      </c>
      <c r="W11" s="190"/>
      <c r="X11" s="190"/>
      <c r="Y11" s="190"/>
      <c r="Z11" s="190"/>
      <c r="AA11" s="190"/>
      <c r="AB11" s="190"/>
      <c r="AC11" s="190"/>
      <c r="AD11" s="257"/>
      <c r="AE11" s="257"/>
      <c r="AF11" s="257"/>
      <c r="AG11" s="257"/>
      <c r="AH11" s="257"/>
      <c r="AI11" s="257"/>
      <c r="AJ11" s="257"/>
      <c r="AK11" s="257"/>
      <c r="AL11" s="411"/>
      <c r="AM11" s="376">
        <f t="shared" ca="1" si="2"/>
        <v>1</v>
      </c>
    </row>
    <row r="12" spans="1:76" x14ac:dyDescent="0.25">
      <c r="A12" s="155">
        <v>2</v>
      </c>
      <c r="B12" s="139"/>
      <c r="C12" s="63" t="s">
        <v>328</v>
      </c>
      <c r="D12" s="243">
        <f ca="1">+SUMIF($AM$7:$AM$277,$A12,D$7:D$277)</f>
        <v>0</v>
      </c>
      <c r="E12" s="244">
        <f ca="1">+SUMIF($AM$7:$AM$277,$A12,E$7:E$277)</f>
        <v>0</v>
      </c>
      <c r="F12" s="245"/>
      <c r="G12" s="246"/>
      <c r="H12" s="247"/>
      <c r="I12" s="248">
        <f t="shared" ref="I12:AL12" ca="1" si="9">+SUMIF($AM$7:$AM$277,$A12,I$7:I$277)</f>
        <v>0</v>
      </c>
      <c r="J12" s="249">
        <f t="shared" ca="1" si="9"/>
        <v>0</v>
      </c>
      <c r="K12" s="249">
        <f t="shared" ca="1" si="9"/>
        <v>0</v>
      </c>
      <c r="L12" s="249">
        <f t="shared" ca="1" si="9"/>
        <v>0</v>
      </c>
      <c r="M12" s="250">
        <f t="shared" ca="1" si="9"/>
        <v>0</v>
      </c>
      <c r="N12" s="251">
        <f t="shared" ca="1" si="9"/>
        <v>0</v>
      </c>
      <c r="O12" s="248">
        <f t="shared" ca="1" si="9"/>
        <v>0</v>
      </c>
      <c r="P12" s="249">
        <f t="shared" ca="1" si="9"/>
        <v>0</v>
      </c>
      <c r="Q12" s="249">
        <f t="shared" ca="1" si="9"/>
        <v>0</v>
      </c>
      <c r="R12" s="249">
        <f t="shared" ca="1" si="9"/>
        <v>0</v>
      </c>
      <c r="S12" s="249">
        <f t="shared" ca="1" si="9"/>
        <v>0</v>
      </c>
      <c r="T12" s="249">
        <f t="shared" ca="1" si="9"/>
        <v>0</v>
      </c>
      <c r="U12" s="250">
        <f t="shared" ca="1" si="9"/>
        <v>0</v>
      </c>
      <c r="V12" s="251">
        <f t="shared" ca="1" si="9"/>
        <v>0</v>
      </c>
      <c r="W12" s="251">
        <f t="shared" ca="1" si="9"/>
        <v>0</v>
      </c>
      <c r="X12" s="251">
        <f t="shared" ca="1" si="9"/>
        <v>0</v>
      </c>
      <c r="Y12" s="251">
        <f t="shared" ca="1" si="9"/>
        <v>0</v>
      </c>
      <c r="Z12" s="251">
        <f t="shared" ca="1" si="9"/>
        <v>0</v>
      </c>
      <c r="AA12" s="251">
        <f t="shared" ca="1" si="9"/>
        <v>0</v>
      </c>
      <c r="AB12" s="251">
        <f t="shared" ca="1" si="9"/>
        <v>0</v>
      </c>
      <c r="AC12" s="251">
        <f t="shared" ca="1" si="9"/>
        <v>0</v>
      </c>
      <c r="AD12" s="243">
        <f t="shared" ca="1" si="9"/>
        <v>0</v>
      </c>
      <c r="AE12" s="243">
        <f t="shared" ca="1" si="9"/>
        <v>0</v>
      </c>
      <c r="AF12" s="243">
        <f t="shared" ca="1" si="9"/>
        <v>0</v>
      </c>
      <c r="AG12" s="243">
        <f t="shared" ca="1" si="9"/>
        <v>0</v>
      </c>
      <c r="AH12" s="243">
        <f t="shared" ca="1" si="9"/>
        <v>0</v>
      </c>
      <c r="AI12" s="243">
        <f t="shared" ca="1" si="9"/>
        <v>0</v>
      </c>
      <c r="AJ12" s="243">
        <f t="shared" ca="1" si="9"/>
        <v>0</v>
      </c>
      <c r="AK12" s="243">
        <f t="shared" ca="1" si="9"/>
        <v>0</v>
      </c>
      <c r="AL12" s="410">
        <f t="shared" ca="1" si="9"/>
        <v>0</v>
      </c>
      <c r="AM12" s="375" t="str">
        <f t="shared" ca="1" si="2"/>
        <v>X</v>
      </c>
    </row>
    <row r="13" spans="1:76" x14ac:dyDescent="0.25">
      <c r="A13" s="156" t="s">
        <v>329</v>
      </c>
      <c r="B13" s="140">
        <f t="shared" ref="B13:B14" ca="1" si="10">IF(+ISBLANK(A13),+OFFSET(B13,-1,0)+1,1)</f>
        <v>1</v>
      </c>
      <c r="C13" s="181"/>
      <c r="D13" s="252">
        <f t="shared" ref="D13" si="11">SUM(AD13:AL13)</f>
        <v>0</v>
      </c>
      <c r="E13" s="253">
        <f>SUM(N13,V13,W13:AC13)</f>
        <v>0</v>
      </c>
      <c r="F13" s="254"/>
      <c r="G13" s="255"/>
      <c r="H13" s="256"/>
      <c r="I13" s="186"/>
      <c r="J13" s="187"/>
      <c r="K13" s="187"/>
      <c r="L13" s="187"/>
      <c r="M13" s="188"/>
      <c r="N13" s="189">
        <f t="shared" ref="N13:N14" si="12">SUM(I13:M13)</f>
        <v>0</v>
      </c>
      <c r="O13" s="186"/>
      <c r="P13" s="187"/>
      <c r="Q13" s="187"/>
      <c r="R13" s="187"/>
      <c r="S13" s="187"/>
      <c r="T13" s="187"/>
      <c r="U13" s="188"/>
      <c r="V13" s="189">
        <f t="shared" ref="V13:V14" si="13">SUM(O13:U13)</f>
        <v>0</v>
      </c>
      <c r="W13" s="190"/>
      <c r="X13" s="190"/>
      <c r="Y13" s="190"/>
      <c r="Z13" s="190"/>
      <c r="AA13" s="190"/>
      <c r="AB13" s="190"/>
      <c r="AC13" s="190"/>
      <c r="AD13" s="257"/>
      <c r="AE13" s="257"/>
      <c r="AF13" s="257"/>
      <c r="AG13" s="257"/>
      <c r="AH13" s="257"/>
      <c r="AI13" s="257"/>
      <c r="AJ13" s="257"/>
      <c r="AK13" s="257"/>
      <c r="AL13" s="411"/>
      <c r="AM13" s="376">
        <f t="shared" ca="1" si="2"/>
        <v>2</v>
      </c>
    </row>
    <row r="14" spans="1:76" x14ac:dyDescent="0.25">
      <c r="A14" s="156" t="s">
        <v>330</v>
      </c>
      <c r="B14" s="140">
        <f t="shared" ca="1" si="10"/>
        <v>1</v>
      </c>
      <c r="C14" s="83"/>
      <c r="D14" s="252">
        <f t="shared" ref="D14" si="14">SUM(AD14:AL14)</f>
        <v>0</v>
      </c>
      <c r="E14" s="253">
        <f>SUM(N14,V14,W14:AC14)</f>
        <v>0</v>
      </c>
      <c r="F14" s="254"/>
      <c r="G14" s="255"/>
      <c r="H14" s="256"/>
      <c r="I14" s="187"/>
      <c r="J14" s="187"/>
      <c r="K14" s="187"/>
      <c r="L14" s="187"/>
      <c r="M14" s="187"/>
      <c r="N14" s="189">
        <f t="shared" si="12"/>
        <v>0</v>
      </c>
      <c r="O14" s="186"/>
      <c r="P14" s="187"/>
      <c r="Q14" s="187"/>
      <c r="R14" s="187"/>
      <c r="S14" s="187"/>
      <c r="T14" s="187"/>
      <c r="U14" s="188"/>
      <c r="V14" s="189">
        <f t="shared" si="13"/>
        <v>0</v>
      </c>
      <c r="W14" s="190"/>
      <c r="X14" s="190"/>
      <c r="Y14" s="190"/>
      <c r="Z14" s="190"/>
      <c r="AA14" s="190"/>
      <c r="AB14" s="190"/>
      <c r="AC14" s="190"/>
      <c r="AD14" s="257"/>
      <c r="AE14" s="257"/>
      <c r="AF14" s="257"/>
      <c r="AG14" s="257"/>
      <c r="AH14" s="257"/>
      <c r="AI14" s="257"/>
      <c r="AJ14" s="257"/>
      <c r="AK14" s="257"/>
      <c r="AL14" s="411"/>
      <c r="AM14" s="376">
        <f t="shared" ca="1" si="2"/>
        <v>2</v>
      </c>
    </row>
    <row r="15" spans="1:76" ht="31.5" customHeight="1" x14ac:dyDescent="0.25">
      <c r="A15" s="154" t="s">
        <v>271</v>
      </c>
      <c r="B15" s="138"/>
      <c r="C15" s="62" t="s">
        <v>275</v>
      </c>
      <c r="D15" s="236">
        <f ca="1">SUM(D277)</f>
        <v>0</v>
      </c>
      <c r="E15" s="237">
        <f ca="1">SUM(E277)</f>
        <v>0</v>
      </c>
      <c r="F15" s="258"/>
      <c r="G15" s="259"/>
      <c r="H15" s="260"/>
      <c r="I15" s="211">
        <f t="shared" ref="I15:AK15" ca="1" si="15">SUM(I277)</f>
        <v>0</v>
      </c>
      <c r="J15" s="212">
        <f t="shared" ca="1" si="15"/>
        <v>0</v>
      </c>
      <c r="K15" s="212">
        <f t="shared" ca="1" si="15"/>
        <v>0</v>
      </c>
      <c r="L15" s="212">
        <f t="shared" ca="1" si="15"/>
        <v>0</v>
      </c>
      <c r="M15" s="213">
        <f t="shared" ca="1" si="15"/>
        <v>0</v>
      </c>
      <c r="N15" s="214">
        <f t="shared" ca="1" si="15"/>
        <v>0</v>
      </c>
      <c r="O15" s="211">
        <f t="shared" ca="1" si="15"/>
        <v>0</v>
      </c>
      <c r="P15" s="212">
        <f t="shared" ca="1" si="15"/>
        <v>0</v>
      </c>
      <c r="Q15" s="212">
        <f t="shared" ca="1" si="15"/>
        <v>0</v>
      </c>
      <c r="R15" s="212">
        <f t="shared" ref="R15:S15" ca="1" si="16">SUM(R277)</f>
        <v>0</v>
      </c>
      <c r="S15" s="212">
        <f t="shared" ca="1" si="16"/>
        <v>0</v>
      </c>
      <c r="T15" s="212">
        <f t="shared" ca="1" si="15"/>
        <v>0</v>
      </c>
      <c r="U15" s="213">
        <f t="shared" ca="1" si="15"/>
        <v>0</v>
      </c>
      <c r="V15" s="214">
        <f t="shared" ca="1" si="15"/>
        <v>0</v>
      </c>
      <c r="W15" s="214">
        <f t="shared" ca="1" si="15"/>
        <v>0</v>
      </c>
      <c r="X15" s="214">
        <f t="shared" ca="1" si="15"/>
        <v>0</v>
      </c>
      <c r="Y15" s="214">
        <f t="shared" ca="1" si="15"/>
        <v>0</v>
      </c>
      <c r="Z15" s="214">
        <f t="shared" ca="1" si="15"/>
        <v>0</v>
      </c>
      <c r="AA15" s="214">
        <f t="shared" ca="1" si="15"/>
        <v>0</v>
      </c>
      <c r="AB15" s="214">
        <f t="shared" ca="1" si="15"/>
        <v>0</v>
      </c>
      <c r="AC15" s="214">
        <f t="shared" ca="1" si="15"/>
        <v>0</v>
      </c>
      <c r="AD15" s="236">
        <f t="shared" ca="1" si="15"/>
        <v>0</v>
      </c>
      <c r="AE15" s="236">
        <f t="shared" ca="1" si="15"/>
        <v>0</v>
      </c>
      <c r="AF15" s="236">
        <f t="shared" ca="1" si="15"/>
        <v>0</v>
      </c>
      <c r="AG15" s="236">
        <f t="shared" ca="1" si="15"/>
        <v>0</v>
      </c>
      <c r="AH15" s="236">
        <f t="shared" ca="1" si="15"/>
        <v>0</v>
      </c>
      <c r="AI15" s="236">
        <f t="shared" ca="1" si="15"/>
        <v>0</v>
      </c>
      <c r="AJ15" s="236">
        <f t="shared" ca="1" si="15"/>
        <v>0</v>
      </c>
      <c r="AK15" s="236">
        <f t="shared" ca="1" si="15"/>
        <v>0</v>
      </c>
      <c r="AL15" s="409">
        <f ca="1">SUM(AL277)</f>
        <v>0</v>
      </c>
      <c r="AM15" s="374" t="str">
        <f t="shared" ca="1" si="2"/>
        <v>X</v>
      </c>
    </row>
    <row r="16" spans="1:76" x14ac:dyDescent="0.25">
      <c r="A16" s="157" t="s">
        <v>11</v>
      </c>
      <c r="B16" s="141"/>
      <c r="C16" s="65" t="s">
        <v>311</v>
      </c>
      <c r="D16" s="261">
        <f ca="1">SUM(D17+D23+D25+D28)</f>
        <v>0</v>
      </c>
      <c r="E16" s="262">
        <f ca="1">SUM(E17+E23+E25+E28)</f>
        <v>0</v>
      </c>
      <c r="F16" s="263"/>
      <c r="G16" s="264"/>
      <c r="H16" s="265"/>
      <c r="I16" s="266">
        <f t="shared" ref="I16:AL16" ca="1" si="17">SUM(I17+I23+I25+I28)</f>
        <v>0</v>
      </c>
      <c r="J16" s="267">
        <f t="shared" ca="1" si="17"/>
        <v>0</v>
      </c>
      <c r="K16" s="267">
        <f t="shared" ca="1" si="17"/>
        <v>0</v>
      </c>
      <c r="L16" s="267">
        <f t="shared" ca="1" si="17"/>
        <v>0</v>
      </c>
      <c r="M16" s="268">
        <f t="shared" ca="1" si="17"/>
        <v>0</v>
      </c>
      <c r="N16" s="269">
        <f t="shared" ca="1" si="17"/>
        <v>0</v>
      </c>
      <c r="O16" s="266">
        <f t="shared" ca="1" si="17"/>
        <v>0</v>
      </c>
      <c r="P16" s="267">
        <f t="shared" ca="1" si="17"/>
        <v>0</v>
      </c>
      <c r="Q16" s="267">
        <f t="shared" ca="1" si="17"/>
        <v>0</v>
      </c>
      <c r="R16" s="267">
        <f t="shared" ca="1" si="17"/>
        <v>0</v>
      </c>
      <c r="S16" s="267">
        <f t="shared" ca="1" si="17"/>
        <v>0</v>
      </c>
      <c r="T16" s="267">
        <f t="shared" ca="1" si="17"/>
        <v>0</v>
      </c>
      <c r="U16" s="268">
        <f t="shared" ca="1" si="17"/>
        <v>0</v>
      </c>
      <c r="V16" s="269">
        <f t="shared" ca="1" si="17"/>
        <v>0</v>
      </c>
      <c r="W16" s="269">
        <f t="shared" ca="1" si="17"/>
        <v>0</v>
      </c>
      <c r="X16" s="269">
        <f t="shared" ca="1" si="17"/>
        <v>0</v>
      </c>
      <c r="Y16" s="269">
        <f t="shared" ca="1" si="17"/>
        <v>0</v>
      </c>
      <c r="Z16" s="269">
        <f t="shared" ca="1" si="17"/>
        <v>0</v>
      </c>
      <c r="AA16" s="269">
        <f t="shared" ca="1" si="17"/>
        <v>0</v>
      </c>
      <c r="AB16" s="269">
        <f t="shared" ca="1" si="17"/>
        <v>0</v>
      </c>
      <c r="AC16" s="269">
        <f t="shared" ca="1" si="17"/>
        <v>0</v>
      </c>
      <c r="AD16" s="261">
        <f t="shared" ca="1" si="17"/>
        <v>0</v>
      </c>
      <c r="AE16" s="261">
        <f t="shared" ca="1" si="17"/>
        <v>0</v>
      </c>
      <c r="AF16" s="261">
        <f t="shared" ca="1" si="17"/>
        <v>0</v>
      </c>
      <c r="AG16" s="261">
        <f t="shared" ca="1" si="17"/>
        <v>0</v>
      </c>
      <c r="AH16" s="261">
        <f t="shared" ca="1" si="17"/>
        <v>0</v>
      </c>
      <c r="AI16" s="261">
        <f t="shared" ca="1" si="17"/>
        <v>0</v>
      </c>
      <c r="AJ16" s="261">
        <f t="shared" ca="1" si="17"/>
        <v>0</v>
      </c>
      <c r="AK16" s="261">
        <f t="shared" ca="1" si="17"/>
        <v>0</v>
      </c>
      <c r="AL16" s="412">
        <f t="shared" ca="1" si="17"/>
        <v>0</v>
      </c>
      <c r="AM16" s="377" t="str">
        <f t="shared" ca="1" si="2"/>
        <v>X</v>
      </c>
    </row>
    <row r="17" spans="1:76" ht="25.5" customHeight="1" x14ac:dyDescent="0.25">
      <c r="A17" s="158" t="s">
        <v>13</v>
      </c>
      <c r="B17" s="142"/>
      <c r="C17" s="66" t="s">
        <v>282</v>
      </c>
      <c r="D17" s="270">
        <f ca="1">+SUMIF($AM$7:$AM$277,$A17,D$7:D$277)</f>
        <v>0</v>
      </c>
      <c r="E17" s="271">
        <f ca="1">+SUMIF($AM$7:$AM$277,$A17,E$7:E$277)</f>
        <v>0</v>
      </c>
      <c r="F17" s="272"/>
      <c r="G17" s="273"/>
      <c r="H17" s="274"/>
      <c r="I17" s="182">
        <f t="shared" ref="I17:AL17" ca="1" si="18">+SUMIF($AM$7:$AM$277,$A17,I$7:I$277)</f>
        <v>0</v>
      </c>
      <c r="J17" s="183">
        <f t="shared" ca="1" si="18"/>
        <v>0</v>
      </c>
      <c r="K17" s="183">
        <f t="shared" ca="1" si="18"/>
        <v>0</v>
      </c>
      <c r="L17" s="183">
        <f t="shared" ca="1" si="18"/>
        <v>0</v>
      </c>
      <c r="M17" s="184">
        <f t="shared" ca="1" si="18"/>
        <v>0</v>
      </c>
      <c r="N17" s="184">
        <f t="shared" ca="1" si="18"/>
        <v>0</v>
      </c>
      <c r="O17" s="182">
        <f t="shared" ca="1" si="18"/>
        <v>0</v>
      </c>
      <c r="P17" s="183">
        <f t="shared" ca="1" si="18"/>
        <v>0</v>
      </c>
      <c r="Q17" s="183">
        <f t="shared" ca="1" si="18"/>
        <v>0</v>
      </c>
      <c r="R17" s="183">
        <f t="shared" ca="1" si="18"/>
        <v>0</v>
      </c>
      <c r="S17" s="183">
        <f t="shared" ca="1" si="18"/>
        <v>0</v>
      </c>
      <c r="T17" s="183">
        <f t="shared" ca="1" si="18"/>
        <v>0</v>
      </c>
      <c r="U17" s="184">
        <f t="shared" ca="1" si="18"/>
        <v>0</v>
      </c>
      <c r="V17" s="185">
        <f t="shared" ca="1" si="18"/>
        <v>0</v>
      </c>
      <c r="W17" s="185">
        <f t="shared" ca="1" si="18"/>
        <v>0</v>
      </c>
      <c r="X17" s="185">
        <f t="shared" ca="1" si="18"/>
        <v>0</v>
      </c>
      <c r="Y17" s="185">
        <f t="shared" ca="1" si="18"/>
        <v>0</v>
      </c>
      <c r="Z17" s="185">
        <f t="shared" ca="1" si="18"/>
        <v>0</v>
      </c>
      <c r="AA17" s="185">
        <f t="shared" ca="1" si="18"/>
        <v>0</v>
      </c>
      <c r="AB17" s="185">
        <f t="shared" ca="1" si="18"/>
        <v>0</v>
      </c>
      <c r="AC17" s="185">
        <f t="shared" ca="1" si="18"/>
        <v>0</v>
      </c>
      <c r="AD17" s="270">
        <f t="shared" ca="1" si="18"/>
        <v>0</v>
      </c>
      <c r="AE17" s="270">
        <f t="shared" ca="1" si="18"/>
        <v>0</v>
      </c>
      <c r="AF17" s="270">
        <f t="shared" ca="1" si="18"/>
        <v>0</v>
      </c>
      <c r="AG17" s="270">
        <f t="shared" ca="1" si="18"/>
        <v>0</v>
      </c>
      <c r="AH17" s="270">
        <f t="shared" ca="1" si="18"/>
        <v>0</v>
      </c>
      <c r="AI17" s="270">
        <f t="shared" ca="1" si="18"/>
        <v>0</v>
      </c>
      <c r="AJ17" s="270">
        <f t="shared" ca="1" si="18"/>
        <v>0</v>
      </c>
      <c r="AK17" s="270">
        <f t="shared" ca="1" si="18"/>
        <v>0</v>
      </c>
      <c r="AL17" s="413">
        <f t="shared" ca="1" si="18"/>
        <v>0</v>
      </c>
      <c r="AM17" s="378" t="str">
        <f t="shared" ca="1" si="2"/>
        <v>X</v>
      </c>
    </row>
    <row r="18" spans="1:76" x14ac:dyDescent="0.25">
      <c r="A18" s="167" t="s">
        <v>329</v>
      </c>
      <c r="B18" s="140">
        <f ca="1">IF(+ISBLANK(A18),+OFFSET(B18,-1,0)+1,1)</f>
        <v>1</v>
      </c>
      <c r="C18" s="64" t="s">
        <v>283</v>
      </c>
      <c r="D18" s="252">
        <f>SUM(AD18:AL18)</f>
        <v>0</v>
      </c>
      <c r="E18" s="253">
        <f>SUM(N18,V18,W18:AC18)</f>
        <v>0</v>
      </c>
      <c r="F18" s="254"/>
      <c r="G18" s="255"/>
      <c r="H18" s="256"/>
      <c r="I18" s="186"/>
      <c r="J18" s="187"/>
      <c r="K18" s="187"/>
      <c r="L18" s="187"/>
      <c r="M18" s="188"/>
      <c r="N18" s="189">
        <f t="shared" ref="N18:N19" si="19">SUM(I18:M18)</f>
        <v>0</v>
      </c>
      <c r="O18" s="186"/>
      <c r="P18" s="187"/>
      <c r="Q18" s="187"/>
      <c r="R18" s="187"/>
      <c r="S18" s="187"/>
      <c r="T18" s="187"/>
      <c r="U18" s="188"/>
      <c r="V18" s="189">
        <f t="shared" ref="V18:V19" si="20">SUM(O18:U18)</f>
        <v>0</v>
      </c>
      <c r="W18" s="190"/>
      <c r="X18" s="190"/>
      <c r="Y18" s="190"/>
      <c r="Z18" s="190"/>
      <c r="AA18" s="190"/>
      <c r="AB18" s="190"/>
      <c r="AC18" s="190"/>
      <c r="AD18" s="275"/>
      <c r="AE18" s="275"/>
      <c r="AF18" s="275"/>
      <c r="AG18" s="275"/>
      <c r="AH18" s="275"/>
      <c r="AI18" s="275"/>
      <c r="AJ18" s="275"/>
      <c r="AK18" s="275"/>
      <c r="AL18" s="414"/>
      <c r="AM18" s="379" t="str">
        <f ca="1">+IF(ISBLANK(B18),"X",+IF(ISBLANK(+OFFSET(B18,-1,0)),+OFFSET(A18,-1,0),+OFFSET(AM18,-1,0)))</f>
        <v>1.1.</v>
      </c>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c r="BR18" s="3"/>
      <c r="BS18" s="3"/>
      <c r="BT18" s="3"/>
      <c r="BU18" s="3"/>
      <c r="BV18" s="3"/>
      <c r="BW18" s="3"/>
      <c r="BX18" s="3"/>
    </row>
    <row r="19" spans="1:76" x14ac:dyDescent="0.25">
      <c r="A19" s="167" t="s">
        <v>330</v>
      </c>
      <c r="B19" s="140">
        <f t="shared" ref="B19" ca="1" si="21">IF(+ISBLANK(A19),+OFFSET(B19,-1,0)+1,1)</f>
        <v>1</v>
      </c>
      <c r="C19" s="64" t="s">
        <v>284</v>
      </c>
      <c r="D19" s="252">
        <f t="shared" ref="D19" si="22">SUM(AD19:AL19)</f>
        <v>0</v>
      </c>
      <c r="E19" s="253">
        <f>SUM(N19,V19,W19:AC19)</f>
        <v>0</v>
      </c>
      <c r="F19" s="254"/>
      <c r="G19" s="255"/>
      <c r="H19" s="256"/>
      <c r="I19" s="186"/>
      <c r="J19" s="187"/>
      <c r="K19" s="187"/>
      <c r="L19" s="187"/>
      <c r="M19" s="188"/>
      <c r="N19" s="189">
        <f t="shared" si="19"/>
        <v>0</v>
      </c>
      <c r="O19" s="186"/>
      <c r="P19" s="187"/>
      <c r="Q19" s="187"/>
      <c r="R19" s="187"/>
      <c r="S19" s="187"/>
      <c r="T19" s="187"/>
      <c r="U19" s="188"/>
      <c r="V19" s="189">
        <f t="shared" si="20"/>
        <v>0</v>
      </c>
      <c r="W19" s="190"/>
      <c r="X19" s="190"/>
      <c r="Y19" s="190"/>
      <c r="Z19" s="190"/>
      <c r="AA19" s="190"/>
      <c r="AB19" s="190"/>
      <c r="AC19" s="190"/>
      <c r="AD19" s="275"/>
      <c r="AE19" s="275"/>
      <c r="AF19" s="275"/>
      <c r="AG19" s="275"/>
      <c r="AH19" s="275"/>
      <c r="AI19" s="275"/>
      <c r="AJ19" s="275"/>
      <c r="AK19" s="275"/>
      <c r="AL19" s="414"/>
      <c r="AM19" s="379" t="str">
        <f t="shared" ref="AM19" ca="1" si="23">+IF(ISBLANK(B19),"X",+IF(ISBLANK(+OFFSET(B19,-1,0)),+OFFSET(A19,-1,0),+OFFSET(AM19,-1,0)))</f>
        <v>1.1.</v>
      </c>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row>
    <row r="20" spans="1:76" x14ac:dyDescent="0.25">
      <c r="A20" s="167">
        <v>3</v>
      </c>
      <c r="B20" s="140">
        <f t="shared" ref="B20" ca="1" si="24">IF(+ISBLANK(A20),+OFFSET(B20,-1,0)+1,1)</f>
        <v>1</v>
      </c>
      <c r="C20" s="64" t="s">
        <v>285</v>
      </c>
      <c r="D20" s="252">
        <f t="shared" ref="D20" si="25">SUM(AD20:AL20)</f>
        <v>0</v>
      </c>
      <c r="E20" s="253">
        <f t="shared" ref="E20" si="26">SUM(N20,V20,W20:AC20)</f>
        <v>0</v>
      </c>
      <c r="F20" s="254"/>
      <c r="G20" s="255"/>
      <c r="H20" s="256"/>
      <c r="I20" s="186"/>
      <c r="J20" s="187"/>
      <c r="K20" s="187"/>
      <c r="L20" s="187"/>
      <c r="M20" s="188"/>
      <c r="N20" s="189">
        <f t="shared" ref="N20" si="27">SUM(I20:M20)</f>
        <v>0</v>
      </c>
      <c r="O20" s="186"/>
      <c r="P20" s="187"/>
      <c r="Q20" s="187"/>
      <c r="R20" s="187"/>
      <c r="S20" s="187"/>
      <c r="T20" s="187"/>
      <c r="U20" s="188"/>
      <c r="V20" s="189">
        <f t="shared" ref="V20" si="28">SUM(O20:U20)</f>
        <v>0</v>
      </c>
      <c r="W20" s="190"/>
      <c r="X20" s="190"/>
      <c r="Y20" s="190"/>
      <c r="Z20" s="190"/>
      <c r="AA20" s="190"/>
      <c r="AB20" s="190"/>
      <c r="AC20" s="190"/>
      <c r="AD20" s="275"/>
      <c r="AE20" s="275"/>
      <c r="AF20" s="275"/>
      <c r="AG20" s="275"/>
      <c r="AH20" s="275"/>
      <c r="AI20" s="275"/>
      <c r="AJ20" s="275"/>
      <c r="AK20" s="275"/>
      <c r="AL20" s="414"/>
      <c r="AM20" s="379" t="str">
        <f t="shared" ref="AM20" ca="1" si="29">+IF(ISBLANK(B20),"X",+IF(ISBLANK(+OFFSET(B20,-1,0)),+OFFSET(A20,-1,0),+OFFSET(AM20,-1,0)))</f>
        <v>1.1.</v>
      </c>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row>
    <row r="21" spans="1:76" x14ac:dyDescent="0.25">
      <c r="A21" s="167">
        <v>4</v>
      </c>
      <c r="B21" s="140">
        <f t="shared" ref="B21" ca="1" si="30">IF(+ISBLANK(A21),+OFFSET(B21,-1,0)+1,1)</f>
        <v>1</v>
      </c>
      <c r="C21" s="64" t="s">
        <v>286</v>
      </c>
      <c r="D21" s="252">
        <f t="shared" ref="D21" si="31">SUM(AD21:AL21)</f>
        <v>0</v>
      </c>
      <c r="E21" s="253">
        <f t="shared" ref="E21" si="32">SUM(N21,V21,W21:AC21)</f>
        <v>0</v>
      </c>
      <c r="F21" s="254"/>
      <c r="G21" s="255"/>
      <c r="H21" s="256"/>
      <c r="I21" s="186"/>
      <c r="J21" s="187"/>
      <c r="K21" s="187"/>
      <c r="L21" s="187"/>
      <c r="M21" s="188"/>
      <c r="N21" s="189">
        <f t="shared" ref="N21" si="33">SUM(I21:M21)</f>
        <v>0</v>
      </c>
      <c r="O21" s="186"/>
      <c r="P21" s="187"/>
      <c r="Q21" s="187"/>
      <c r="R21" s="187"/>
      <c r="S21" s="187"/>
      <c r="T21" s="187"/>
      <c r="U21" s="188"/>
      <c r="V21" s="189">
        <f t="shared" ref="V21" si="34">SUM(O21:U21)</f>
        <v>0</v>
      </c>
      <c r="W21" s="190"/>
      <c r="X21" s="190"/>
      <c r="Y21" s="190"/>
      <c r="Z21" s="190"/>
      <c r="AA21" s="190"/>
      <c r="AB21" s="190"/>
      <c r="AC21" s="190"/>
      <c r="AD21" s="275"/>
      <c r="AE21" s="275"/>
      <c r="AF21" s="275"/>
      <c r="AG21" s="275"/>
      <c r="AH21" s="275"/>
      <c r="AI21" s="275"/>
      <c r="AJ21" s="275"/>
      <c r="AK21" s="275"/>
      <c r="AL21" s="414"/>
      <c r="AM21" s="379" t="str">
        <f t="shared" ref="AM21" ca="1" si="35">+IF(ISBLANK(B21),"X",+IF(ISBLANK(+OFFSET(B21,-1,0)),+OFFSET(A21,-1,0),+OFFSET(AM21,-1,0)))</f>
        <v>1.1.</v>
      </c>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row>
    <row r="22" spans="1:76" x14ac:dyDescent="0.25">
      <c r="A22" s="167" t="s">
        <v>333</v>
      </c>
      <c r="B22" s="140">
        <f t="shared" ref="B22" ca="1" si="36">IF(+ISBLANK(A22),+OFFSET(B22,-1,0)+1,1)</f>
        <v>1</v>
      </c>
      <c r="C22" s="64" t="s">
        <v>287</v>
      </c>
      <c r="D22" s="252">
        <f t="shared" ref="D22" si="37">SUM(AD22:AL22)</f>
        <v>0</v>
      </c>
      <c r="E22" s="253">
        <f t="shared" ref="E22" si="38">SUM(N22,V22,W22:AC22)</f>
        <v>0</v>
      </c>
      <c r="F22" s="254"/>
      <c r="G22" s="255"/>
      <c r="H22" s="256"/>
      <c r="I22" s="186"/>
      <c r="J22" s="187"/>
      <c r="K22" s="187"/>
      <c r="L22" s="187"/>
      <c r="M22" s="188"/>
      <c r="N22" s="189">
        <f t="shared" ref="N22" si="39">SUM(I22:M22)</f>
        <v>0</v>
      </c>
      <c r="O22" s="186"/>
      <c r="P22" s="187"/>
      <c r="Q22" s="187"/>
      <c r="R22" s="187"/>
      <c r="S22" s="187"/>
      <c r="T22" s="187"/>
      <c r="U22" s="188"/>
      <c r="V22" s="189">
        <f t="shared" ref="V22" si="40">SUM(O22:U22)</f>
        <v>0</v>
      </c>
      <c r="W22" s="190"/>
      <c r="X22" s="190"/>
      <c r="Y22" s="190"/>
      <c r="Z22" s="190"/>
      <c r="AA22" s="190"/>
      <c r="AB22" s="190"/>
      <c r="AC22" s="190"/>
      <c r="AD22" s="275"/>
      <c r="AE22" s="275"/>
      <c r="AF22" s="275"/>
      <c r="AG22" s="275"/>
      <c r="AH22" s="275"/>
      <c r="AI22" s="275"/>
      <c r="AJ22" s="275"/>
      <c r="AK22" s="275"/>
      <c r="AL22" s="414"/>
      <c r="AM22" s="379" t="str">
        <f t="shared" ref="AM22" ca="1" si="41">+IF(ISBLANK(B22),"X",+IF(ISBLANK(+OFFSET(B22,-1,0)),+OFFSET(A22,-1,0),+OFFSET(AM22,-1,0)))</f>
        <v>1.1.</v>
      </c>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row>
    <row r="23" spans="1:76" x14ac:dyDescent="0.25">
      <c r="A23" s="158" t="s">
        <v>15</v>
      </c>
      <c r="B23" s="142"/>
      <c r="C23" s="66" t="s">
        <v>281</v>
      </c>
      <c r="D23" s="270">
        <f ca="1">+SUMIF($AM$7:$AM$277,$A23,D$7:D$277)</f>
        <v>0</v>
      </c>
      <c r="E23" s="271">
        <f ca="1">+SUMIF($AM$7:$AM$277,$A23,E$7:E$277)</f>
        <v>0</v>
      </c>
      <c r="F23" s="272"/>
      <c r="G23" s="273"/>
      <c r="H23" s="274"/>
      <c r="I23" s="182">
        <f t="shared" ref="I23:AL23" ca="1" si="42">+SUMIF($AM$7:$AM$277,$A23,I$7:I$277)</f>
        <v>0</v>
      </c>
      <c r="J23" s="183">
        <f t="shared" ca="1" si="42"/>
        <v>0</v>
      </c>
      <c r="K23" s="183">
        <f t="shared" ca="1" si="42"/>
        <v>0</v>
      </c>
      <c r="L23" s="183">
        <f t="shared" ca="1" si="42"/>
        <v>0</v>
      </c>
      <c r="M23" s="184">
        <f t="shared" ca="1" si="42"/>
        <v>0</v>
      </c>
      <c r="N23" s="185">
        <f t="shared" ca="1" si="42"/>
        <v>0</v>
      </c>
      <c r="O23" s="182">
        <f t="shared" ca="1" si="42"/>
        <v>0</v>
      </c>
      <c r="P23" s="183">
        <f t="shared" ca="1" si="42"/>
        <v>0</v>
      </c>
      <c r="Q23" s="183">
        <f t="shared" ca="1" si="42"/>
        <v>0</v>
      </c>
      <c r="R23" s="183">
        <f t="shared" ca="1" si="42"/>
        <v>0</v>
      </c>
      <c r="S23" s="183">
        <f t="shared" ca="1" si="42"/>
        <v>0</v>
      </c>
      <c r="T23" s="183">
        <f t="shared" ca="1" si="42"/>
        <v>0</v>
      </c>
      <c r="U23" s="184">
        <f t="shared" ca="1" si="42"/>
        <v>0</v>
      </c>
      <c r="V23" s="185">
        <f t="shared" ca="1" si="42"/>
        <v>0</v>
      </c>
      <c r="W23" s="185">
        <f t="shared" ca="1" si="42"/>
        <v>0</v>
      </c>
      <c r="X23" s="185">
        <f t="shared" ca="1" si="42"/>
        <v>0</v>
      </c>
      <c r="Y23" s="185">
        <f t="shared" ca="1" si="42"/>
        <v>0</v>
      </c>
      <c r="Z23" s="185">
        <f t="shared" ca="1" si="42"/>
        <v>0</v>
      </c>
      <c r="AA23" s="185">
        <f t="shared" ca="1" si="42"/>
        <v>0</v>
      </c>
      <c r="AB23" s="185">
        <f t="shared" ca="1" si="42"/>
        <v>0</v>
      </c>
      <c r="AC23" s="185">
        <f t="shared" ca="1" si="42"/>
        <v>0</v>
      </c>
      <c r="AD23" s="270">
        <f t="shared" ca="1" si="42"/>
        <v>0</v>
      </c>
      <c r="AE23" s="270">
        <f t="shared" ca="1" si="42"/>
        <v>0</v>
      </c>
      <c r="AF23" s="270">
        <f t="shared" ca="1" si="42"/>
        <v>0</v>
      </c>
      <c r="AG23" s="270">
        <f t="shared" ca="1" si="42"/>
        <v>0</v>
      </c>
      <c r="AH23" s="270">
        <f t="shared" ca="1" si="42"/>
        <v>0</v>
      </c>
      <c r="AI23" s="270">
        <f t="shared" ca="1" si="42"/>
        <v>0</v>
      </c>
      <c r="AJ23" s="270">
        <f t="shared" ca="1" si="42"/>
        <v>0</v>
      </c>
      <c r="AK23" s="270">
        <f t="shared" ca="1" si="42"/>
        <v>0</v>
      </c>
      <c r="AL23" s="413">
        <f t="shared" ca="1" si="42"/>
        <v>0</v>
      </c>
      <c r="AM23" s="378" t="str">
        <f t="shared" ref="AM23:AM82" ca="1" si="43">+IF(ISBLANK(B23),"X",+IF(ISBLANK(+OFFSET(B23,-1,0)),+OFFSET(A23,-1,0),+OFFSET(AM23,-1,0)))</f>
        <v>X</v>
      </c>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3"/>
      <c r="BS23" s="3"/>
      <c r="BT23" s="3"/>
      <c r="BU23" s="3"/>
      <c r="BV23" s="3"/>
      <c r="BW23" s="3"/>
      <c r="BX23" s="3"/>
    </row>
    <row r="24" spans="1:76" x14ac:dyDescent="0.25">
      <c r="A24" s="156" t="s">
        <v>329</v>
      </c>
      <c r="B24" s="140">
        <f ca="1">IF(+ISBLANK(A24),+OFFSET(B24,-1,0)+1,1)</f>
        <v>1</v>
      </c>
      <c r="C24" s="88" t="s">
        <v>312</v>
      </c>
      <c r="D24" s="252">
        <f t="shared" ref="D24" si="44">SUM(AD24:AL24)</f>
        <v>0</v>
      </c>
      <c r="E24" s="253">
        <f t="shared" ref="E24" si="45">SUM(N24,V24,W24:AC24)</f>
        <v>0</v>
      </c>
      <c r="F24" s="254"/>
      <c r="G24" s="255"/>
      <c r="H24" s="256"/>
      <c r="I24" s="186"/>
      <c r="J24" s="187"/>
      <c r="K24" s="187"/>
      <c r="L24" s="187"/>
      <c r="M24" s="188"/>
      <c r="N24" s="189">
        <f t="shared" ref="N24" si="46">SUM(I24:M24)</f>
        <v>0</v>
      </c>
      <c r="O24" s="186"/>
      <c r="P24" s="187"/>
      <c r="Q24" s="187"/>
      <c r="R24" s="187"/>
      <c r="S24" s="187"/>
      <c r="T24" s="187"/>
      <c r="U24" s="188"/>
      <c r="V24" s="189">
        <f t="shared" ref="V24" si="47">SUM(O24:U24)</f>
        <v>0</v>
      </c>
      <c r="W24" s="190"/>
      <c r="X24" s="190"/>
      <c r="Y24" s="190"/>
      <c r="Z24" s="190"/>
      <c r="AA24" s="190"/>
      <c r="AB24" s="190"/>
      <c r="AC24" s="190"/>
      <c r="AD24" s="257"/>
      <c r="AE24" s="257"/>
      <c r="AF24" s="257"/>
      <c r="AG24" s="257"/>
      <c r="AH24" s="257"/>
      <c r="AI24" s="257"/>
      <c r="AJ24" s="257"/>
      <c r="AK24" s="257"/>
      <c r="AL24" s="411"/>
      <c r="AM24" s="376" t="str">
        <f t="shared" ref="AM24" ca="1" si="48">+IF(ISBLANK(B24),"X",+IF(ISBLANK(+OFFSET(B24,-1,0)),+OFFSET(A24,-1,0),+OFFSET(AM24,-1,0)))</f>
        <v>1.2.</v>
      </c>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c r="BQ24" s="3"/>
      <c r="BR24" s="3"/>
      <c r="BS24" s="3"/>
      <c r="BT24" s="3"/>
      <c r="BU24" s="3"/>
      <c r="BV24" s="3"/>
      <c r="BW24" s="3"/>
      <c r="BX24" s="3"/>
    </row>
    <row r="25" spans="1:76" x14ac:dyDescent="0.25">
      <c r="A25" s="158" t="s">
        <v>16</v>
      </c>
      <c r="B25" s="142"/>
      <c r="C25" s="68" t="s">
        <v>288</v>
      </c>
      <c r="D25" s="215">
        <f ca="1">+SUMIF($AM$7:$AM$277,$A25,D$7:D$277)</f>
        <v>0</v>
      </c>
      <c r="E25" s="91">
        <f ca="1">+SUMIF($AM$7:$AM$277,$A25,E$7:E$277)</f>
        <v>0</v>
      </c>
      <c r="F25" s="220"/>
      <c r="G25" s="221"/>
      <c r="H25" s="222"/>
      <c r="I25" s="98">
        <f t="shared" ref="I25:AL25" ca="1" si="49">+SUMIF($AM$7:$AM$277,$A25,I$7:I$277)</f>
        <v>0</v>
      </c>
      <c r="J25" s="99">
        <f t="shared" ca="1" si="49"/>
        <v>0</v>
      </c>
      <c r="K25" s="99">
        <f t="shared" ca="1" si="49"/>
        <v>0</v>
      </c>
      <c r="L25" s="99">
        <f t="shared" ca="1" si="49"/>
        <v>0</v>
      </c>
      <c r="M25" s="100">
        <f t="shared" ca="1" si="49"/>
        <v>0</v>
      </c>
      <c r="N25" s="97">
        <f t="shared" ca="1" si="49"/>
        <v>0</v>
      </c>
      <c r="O25" s="98">
        <f t="shared" ca="1" si="49"/>
        <v>0</v>
      </c>
      <c r="P25" s="99">
        <f t="shared" ca="1" si="49"/>
        <v>0</v>
      </c>
      <c r="Q25" s="99">
        <f t="shared" ca="1" si="49"/>
        <v>0</v>
      </c>
      <c r="R25" s="99">
        <f t="shared" ca="1" si="49"/>
        <v>0</v>
      </c>
      <c r="S25" s="99">
        <f t="shared" ca="1" si="49"/>
        <v>0</v>
      </c>
      <c r="T25" s="99">
        <f t="shared" ca="1" si="49"/>
        <v>0</v>
      </c>
      <c r="U25" s="100">
        <f t="shared" ca="1" si="49"/>
        <v>0</v>
      </c>
      <c r="V25" s="97">
        <f t="shared" ca="1" si="49"/>
        <v>0</v>
      </c>
      <c r="W25" s="97">
        <f t="shared" ca="1" si="49"/>
        <v>0</v>
      </c>
      <c r="X25" s="97">
        <f t="shared" ca="1" si="49"/>
        <v>0</v>
      </c>
      <c r="Y25" s="97">
        <f t="shared" ca="1" si="49"/>
        <v>0</v>
      </c>
      <c r="Z25" s="97">
        <f t="shared" ca="1" si="49"/>
        <v>0</v>
      </c>
      <c r="AA25" s="97">
        <f t="shared" ca="1" si="49"/>
        <v>0</v>
      </c>
      <c r="AB25" s="97">
        <f t="shared" ca="1" si="49"/>
        <v>0</v>
      </c>
      <c r="AC25" s="97">
        <f t="shared" ca="1" si="49"/>
        <v>0</v>
      </c>
      <c r="AD25" s="215">
        <f t="shared" ca="1" si="49"/>
        <v>0</v>
      </c>
      <c r="AE25" s="215">
        <f t="shared" ca="1" si="49"/>
        <v>0</v>
      </c>
      <c r="AF25" s="215">
        <f t="shared" ca="1" si="49"/>
        <v>0</v>
      </c>
      <c r="AG25" s="215">
        <f t="shared" ca="1" si="49"/>
        <v>0</v>
      </c>
      <c r="AH25" s="215">
        <f t="shared" ca="1" si="49"/>
        <v>0</v>
      </c>
      <c r="AI25" s="215">
        <f t="shared" ca="1" si="49"/>
        <v>0</v>
      </c>
      <c r="AJ25" s="215">
        <f t="shared" ca="1" si="49"/>
        <v>0</v>
      </c>
      <c r="AK25" s="215">
        <f t="shared" ca="1" si="49"/>
        <v>0</v>
      </c>
      <c r="AL25" s="415">
        <f t="shared" ca="1" si="49"/>
        <v>0</v>
      </c>
      <c r="AM25" s="380" t="str">
        <f t="shared" ca="1" si="43"/>
        <v>X</v>
      </c>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c r="BR25" s="3"/>
      <c r="BS25" s="3"/>
      <c r="BT25" s="3"/>
      <c r="BU25" s="3"/>
      <c r="BV25" s="3"/>
      <c r="BW25" s="3"/>
      <c r="BX25" s="3"/>
    </row>
    <row r="26" spans="1:76" x14ac:dyDescent="0.25">
      <c r="A26" s="156" t="s">
        <v>329</v>
      </c>
      <c r="B26" s="140">
        <f t="shared" ref="B26:B27" ca="1" si="50">IF(+ISBLANK(A26),+OFFSET(B26,-1,0)+1,1)</f>
        <v>1</v>
      </c>
      <c r="C26" s="64" t="s">
        <v>17</v>
      </c>
      <c r="D26" s="252">
        <f>SUM(AD26:AL26)</f>
        <v>0</v>
      </c>
      <c r="E26" s="253">
        <f t="shared" ref="E26:E27" si="51">SUM(N26,V26,W26:AC26)</f>
        <v>0</v>
      </c>
      <c r="F26" s="254"/>
      <c r="G26" s="255"/>
      <c r="H26" s="256"/>
      <c r="I26" s="186"/>
      <c r="J26" s="187"/>
      <c r="K26" s="187"/>
      <c r="L26" s="187"/>
      <c r="M26" s="188"/>
      <c r="N26" s="189">
        <f t="shared" ref="N26:N27" si="52">SUM(I26:M26)</f>
        <v>0</v>
      </c>
      <c r="O26" s="186"/>
      <c r="P26" s="187"/>
      <c r="Q26" s="187"/>
      <c r="R26" s="187"/>
      <c r="S26" s="187"/>
      <c r="T26" s="187"/>
      <c r="U26" s="188"/>
      <c r="V26" s="189">
        <f t="shared" ref="V26:V27" si="53">SUM(O26:U26)</f>
        <v>0</v>
      </c>
      <c r="W26" s="190"/>
      <c r="X26" s="190"/>
      <c r="Y26" s="190"/>
      <c r="Z26" s="190"/>
      <c r="AA26" s="190"/>
      <c r="AB26" s="190"/>
      <c r="AC26" s="190"/>
      <c r="AD26" s="257"/>
      <c r="AE26" s="257"/>
      <c r="AF26" s="257"/>
      <c r="AG26" s="257"/>
      <c r="AH26" s="257"/>
      <c r="AI26" s="257"/>
      <c r="AJ26" s="257"/>
      <c r="AK26" s="257"/>
      <c r="AL26" s="411"/>
      <c r="AM26" s="376" t="str">
        <f t="shared" ca="1" si="43"/>
        <v>1.3.</v>
      </c>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3"/>
      <c r="BQ26" s="3"/>
      <c r="BR26" s="3"/>
      <c r="BS26" s="3"/>
      <c r="BT26" s="3"/>
      <c r="BU26" s="3"/>
      <c r="BV26" s="3"/>
      <c r="BW26" s="3"/>
      <c r="BX26" s="3"/>
    </row>
    <row r="27" spans="1:76" x14ac:dyDescent="0.25">
      <c r="A27" s="156" t="s">
        <v>330</v>
      </c>
      <c r="B27" s="140">
        <f t="shared" ca="1" si="50"/>
        <v>1</v>
      </c>
      <c r="C27" s="83" t="s">
        <v>401</v>
      </c>
      <c r="D27" s="252">
        <f t="shared" ref="D27:D32" si="54">SUM(AD27:AL27)</f>
        <v>0</v>
      </c>
      <c r="E27" s="253">
        <f t="shared" si="51"/>
        <v>0</v>
      </c>
      <c r="F27" s="254"/>
      <c r="G27" s="255"/>
      <c r="H27" s="256"/>
      <c r="I27" s="186"/>
      <c r="J27" s="187"/>
      <c r="K27" s="187"/>
      <c r="L27" s="187"/>
      <c r="M27" s="188"/>
      <c r="N27" s="189">
        <f t="shared" si="52"/>
        <v>0</v>
      </c>
      <c r="O27" s="186"/>
      <c r="P27" s="187"/>
      <c r="Q27" s="187"/>
      <c r="R27" s="187"/>
      <c r="S27" s="187"/>
      <c r="T27" s="187"/>
      <c r="U27" s="188"/>
      <c r="V27" s="189">
        <f t="shared" si="53"/>
        <v>0</v>
      </c>
      <c r="W27" s="190"/>
      <c r="X27" s="190"/>
      <c r="Y27" s="190"/>
      <c r="Z27" s="190"/>
      <c r="AA27" s="190"/>
      <c r="AB27" s="190"/>
      <c r="AC27" s="190"/>
      <c r="AD27" s="257"/>
      <c r="AE27" s="257"/>
      <c r="AF27" s="257"/>
      <c r="AG27" s="257"/>
      <c r="AH27" s="257"/>
      <c r="AI27" s="257"/>
      <c r="AJ27" s="257"/>
      <c r="AK27" s="257"/>
      <c r="AL27" s="411"/>
      <c r="AM27" s="376" t="str">
        <f t="shared" ca="1" si="43"/>
        <v>1.3.</v>
      </c>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3"/>
      <c r="BT27" s="3"/>
      <c r="BU27" s="3"/>
      <c r="BV27" s="3"/>
      <c r="BW27" s="3"/>
      <c r="BX27" s="3"/>
    </row>
    <row r="28" spans="1:76" x14ac:dyDescent="0.25">
      <c r="A28" s="158" t="s">
        <v>19</v>
      </c>
      <c r="B28" s="142"/>
      <c r="C28" s="68" t="s">
        <v>289</v>
      </c>
      <c r="D28" s="215">
        <f ca="1">+SUMIF($AM$7:$AM$277,$A28,D$7:D$277)</f>
        <v>0</v>
      </c>
      <c r="E28" s="91">
        <f ca="1">+SUMIF($AM$7:$AM$277,$A28,E$7:E$277)</f>
        <v>0</v>
      </c>
      <c r="F28" s="220"/>
      <c r="G28" s="221"/>
      <c r="H28" s="222"/>
      <c r="I28" s="98">
        <f t="shared" ref="I28:AL28" ca="1" si="55">+SUMIF($AM$7:$AM$277,$A28,I$7:I$277)</f>
        <v>0</v>
      </c>
      <c r="J28" s="99">
        <f t="shared" ca="1" si="55"/>
        <v>0</v>
      </c>
      <c r="K28" s="99">
        <f t="shared" ca="1" si="55"/>
        <v>0</v>
      </c>
      <c r="L28" s="99">
        <f t="shared" ca="1" si="55"/>
        <v>0</v>
      </c>
      <c r="M28" s="100">
        <f t="shared" ca="1" si="55"/>
        <v>0</v>
      </c>
      <c r="N28" s="97">
        <f t="shared" ca="1" si="55"/>
        <v>0</v>
      </c>
      <c r="O28" s="98">
        <f t="shared" ca="1" si="55"/>
        <v>0</v>
      </c>
      <c r="P28" s="99">
        <f t="shared" ca="1" si="55"/>
        <v>0</v>
      </c>
      <c r="Q28" s="99">
        <f t="shared" ca="1" si="55"/>
        <v>0</v>
      </c>
      <c r="R28" s="99">
        <f t="shared" ca="1" si="55"/>
        <v>0</v>
      </c>
      <c r="S28" s="99">
        <f t="shared" ca="1" si="55"/>
        <v>0</v>
      </c>
      <c r="T28" s="99">
        <f t="shared" ca="1" si="55"/>
        <v>0</v>
      </c>
      <c r="U28" s="100">
        <f t="shared" ca="1" si="55"/>
        <v>0</v>
      </c>
      <c r="V28" s="97">
        <f t="shared" ca="1" si="55"/>
        <v>0</v>
      </c>
      <c r="W28" s="97">
        <f t="shared" ca="1" si="55"/>
        <v>0</v>
      </c>
      <c r="X28" s="97">
        <f t="shared" ca="1" si="55"/>
        <v>0</v>
      </c>
      <c r="Y28" s="97">
        <f t="shared" ca="1" si="55"/>
        <v>0</v>
      </c>
      <c r="Z28" s="97">
        <f t="shared" ca="1" si="55"/>
        <v>0</v>
      </c>
      <c r="AA28" s="97">
        <f t="shared" ca="1" si="55"/>
        <v>0</v>
      </c>
      <c r="AB28" s="97">
        <f t="shared" ca="1" si="55"/>
        <v>0</v>
      </c>
      <c r="AC28" s="97">
        <f t="shared" ca="1" si="55"/>
        <v>0</v>
      </c>
      <c r="AD28" s="215">
        <f t="shared" ca="1" si="55"/>
        <v>0</v>
      </c>
      <c r="AE28" s="215">
        <f t="shared" ca="1" si="55"/>
        <v>0</v>
      </c>
      <c r="AF28" s="215">
        <f t="shared" ca="1" si="55"/>
        <v>0</v>
      </c>
      <c r="AG28" s="215">
        <f t="shared" ca="1" si="55"/>
        <v>0</v>
      </c>
      <c r="AH28" s="215">
        <f t="shared" ca="1" si="55"/>
        <v>0</v>
      </c>
      <c r="AI28" s="215">
        <f t="shared" ca="1" si="55"/>
        <v>0</v>
      </c>
      <c r="AJ28" s="215">
        <f t="shared" ca="1" si="55"/>
        <v>0</v>
      </c>
      <c r="AK28" s="215">
        <f t="shared" ca="1" si="55"/>
        <v>0</v>
      </c>
      <c r="AL28" s="415">
        <f t="shared" ca="1" si="55"/>
        <v>0</v>
      </c>
      <c r="AM28" s="380" t="str">
        <f t="shared" ca="1" si="43"/>
        <v>X</v>
      </c>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c r="BQ28" s="3"/>
      <c r="BR28" s="3"/>
      <c r="BS28" s="3"/>
      <c r="BT28" s="3"/>
      <c r="BU28" s="3"/>
      <c r="BV28" s="3"/>
      <c r="BW28" s="3"/>
      <c r="BX28" s="3"/>
    </row>
    <row r="29" spans="1:76" x14ac:dyDescent="0.25">
      <c r="A29" s="156" t="s">
        <v>329</v>
      </c>
      <c r="B29" s="140">
        <f t="shared" ref="B29:B32" ca="1" si="56">IF(+ISBLANK(A29),+OFFSET(B29,-1,0)+1,1)</f>
        <v>1</v>
      </c>
      <c r="C29" s="69" t="s">
        <v>20</v>
      </c>
      <c r="D29" s="252">
        <f>SUM(AD29:AL29)</f>
        <v>0</v>
      </c>
      <c r="E29" s="253">
        <f t="shared" ref="E29:E32" si="57">SUM(N29,V29,W29:AC29)</f>
        <v>0</v>
      </c>
      <c r="F29" s="254"/>
      <c r="G29" s="255"/>
      <c r="H29" s="256"/>
      <c r="I29" s="186"/>
      <c r="J29" s="187"/>
      <c r="K29" s="187"/>
      <c r="L29" s="187"/>
      <c r="M29" s="188"/>
      <c r="N29" s="189">
        <f t="shared" ref="N29:N32" si="58">SUM(I29:M29)</f>
        <v>0</v>
      </c>
      <c r="O29" s="186"/>
      <c r="P29" s="187"/>
      <c r="Q29" s="187"/>
      <c r="R29" s="187"/>
      <c r="S29" s="187"/>
      <c r="T29" s="187"/>
      <c r="U29" s="188"/>
      <c r="V29" s="189">
        <f t="shared" ref="V29:V32" si="59">SUM(O29:U29)</f>
        <v>0</v>
      </c>
      <c r="W29" s="190"/>
      <c r="X29" s="190"/>
      <c r="Y29" s="190"/>
      <c r="Z29" s="190"/>
      <c r="AA29" s="190"/>
      <c r="AB29" s="190"/>
      <c r="AC29" s="190"/>
      <c r="AD29" s="257"/>
      <c r="AE29" s="257"/>
      <c r="AF29" s="257"/>
      <c r="AG29" s="257"/>
      <c r="AH29" s="257"/>
      <c r="AI29" s="257"/>
      <c r="AJ29" s="257"/>
      <c r="AK29" s="257"/>
      <c r="AL29" s="411"/>
      <c r="AM29" s="376" t="str">
        <f t="shared" ca="1" si="43"/>
        <v>1.4.</v>
      </c>
      <c r="AO29" s="5"/>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c r="BQ29" s="3"/>
      <c r="BR29" s="3"/>
      <c r="BS29" s="3"/>
      <c r="BT29" s="3"/>
      <c r="BU29" s="3"/>
      <c r="BV29" s="3"/>
      <c r="BW29" s="3"/>
      <c r="BX29" s="3"/>
    </row>
    <row r="30" spans="1:76" x14ac:dyDescent="0.25">
      <c r="A30" s="156" t="s">
        <v>330</v>
      </c>
      <c r="B30" s="140">
        <f t="shared" ca="1" si="56"/>
        <v>1</v>
      </c>
      <c r="C30" s="69" t="s">
        <v>21</v>
      </c>
      <c r="D30" s="252">
        <f t="shared" si="54"/>
        <v>0</v>
      </c>
      <c r="E30" s="253">
        <f t="shared" si="57"/>
        <v>0</v>
      </c>
      <c r="F30" s="254"/>
      <c r="G30" s="255"/>
      <c r="H30" s="256"/>
      <c r="I30" s="186"/>
      <c r="J30" s="187"/>
      <c r="K30" s="187"/>
      <c r="L30" s="187"/>
      <c r="M30" s="188"/>
      <c r="N30" s="189">
        <f t="shared" si="58"/>
        <v>0</v>
      </c>
      <c r="O30" s="186"/>
      <c r="P30" s="187"/>
      <c r="Q30" s="187"/>
      <c r="R30" s="187"/>
      <c r="S30" s="187"/>
      <c r="T30" s="187"/>
      <c r="U30" s="188"/>
      <c r="V30" s="189">
        <f t="shared" si="59"/>
        <v>0</v>
      </c>
      <c r="W30" s="190"/>
      <c r="X30" s="190"/>
      <c r="Y30" s="190"/>
      <c r="Z30" s="190"/>
      <c r="AA30" s="190"/>
      <c r="AB30" s="190"/>
      <c r="AC30" s="190"/>
      <c r="AD30" s="257"/>
      <c r="AE30" s="257"/>
      <c r="AF30" s="257"/>
      <c r="AG30" s="257"/>
      <c r="AH30" s="257"/>
      <c r="AI30" s="257"/>
      <c r="AJ30" s="257"/>
      <c r="AK30" s="257"/>
      <c r="AL30" s="411"/>
      <c r="AM30" s="376" t="str">
        <f t="shared" ca="1" si="43"/>
        <v>1.4.</v>
      </c>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c r="BP30" s="3"/>
      <c r="BQ30" s="3"/>
      <c r="BR30" s="3"/>
      <c r="BS30" s="3"/>
      <c r="BT30" s="3"/>
      <c r="BU30" s="3"/>
      <c r="BV30" s="3"/>
      <c r="BW30" s="3"/>
      <c r="BX30" s="3"/>
    </row>
    <row r="31" spans="1:76" x14ac:dyDescent="0.25">
      <c r="A31" s="156" t="s">
        <v>331</v>
      </c>
      <c r="B31" s="140">
        <f t="shared" ca="1" si="56"/>
        <v>1</v>
      </c>
      <c r="C31" s="69" t="s">
        <v>22</v>
      </c>
      <c r="D31" s="252">
        <f t="shared" si="54"/>
        <v>0</v>
      </c>
      <c r="E31" s="253">
        <f t="shared" si="57"/>
        <v>0</v>
      </c>
      <c r="F31" s="254"/>
      <c r="G31" s="255"/>
      <c r="H31" s="256"/>
      <c r="I31" s="186"/>
      <c r="J31" s="187"/>
      <c r="K31" s="187"/>
      <c r="L31" s="187"/>
      <c r="M31" s="188"/>
      <c r="N31" s="189">
        <f t="shared" si="58"/>
        <v>0</v>
      </c>
      <c r="O31" s="186"/>
      <c r="P31" s="187"/>
      <c r="Q31" s="187"/>
      <c r="R31" s="187"/>
      <c r="S31" s="187"/>
      <c r="T31" s="187"/>
      <c r="U31" s="188"/>
      <c r="V31" s="189">
        <f t="shared" si="59"/>
        <v>0</v>
      </c>
      <c r="W31" s="190"/>
      <c r="X31" s="190"/>
      <c r="Y31" s="190"/>
      <c r="Z31" s="190"/>
      <c r="AA31" s="190"/>
      <c r="AB31" s="190"/>
      <c r="AC31" s="190"/>
      <c r="AD31" s="257"/>
      <c r="AE31" s="257"/>
      <c r="AF31" s="257"/>
      <c r="AG31" s="257"/>
      <c r="AH31" s="257"/>
      <c r="AI31" s="257"/>
      <c r="AJ31" s="257"/>
      <c r="AK31" s="257"/>
      <c r="AL31" s="411"/>
      <c r="AM31" s="376" t="str">
        <f t="shared" ca="1" si="43"/>
        <v>1.4.</v>
      </c>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c r="BQ31" s="3"/>
      <c r="BR31" s="3"/>
      <c r="BS31" s="3"/>
      <c r="BT31" s="3"/>
      <c r="BU31" s="3"/>
      <c r="BV31" s="3"/>
      <c r="BW31" s="3"/>
      <c r="BX31" s="3"/>
    </row>
    <row r="32" spans="1:76" x14ac:dyDescent="0.25">
      <c r="A32" s="156" t="s">
        <v>332</v>
      </c>
      <c r="B32" s="140">
        <f t="shared" ca="1" si="56"/>
        <v>1</v>
      </c>
      <c r="C32" s="89" t="s">
        <v>402</v>
      </c>
      <c r="D32" s="252">
        <f t="shared" si="54"/>
        <v>0</v>
      </c>
      <c r="E32" s="253">
        <f t="shared" si="57"/>
        <v>0</v>
      </c>
      <c r="F32" s="254"/>
      <c r="G32" s="255"/>
      <c r="H32" s="256"/>
      <c r="I32" s="186"/>
      <c r="J32" s="187"/>
      <c r="K32" s="187"/>
      <c r="L32" s="187"/>
      <c r="M32" s="188"/>
      <c r="N32" s="189">
        <f t="shared" si="58"/>
        <v>0</v>
      </c>
      <c r="O32" s="186"/>
      <c r="P32" s="187"/>
      <c r="Q32" s="187"/>
      <c r="R32" s="187"/>
      <c r="S32" s="187"/>
      <c r="T32" s="187"/>
      <c r="U32" s="188"/>
      <c r="V32" s="189">
        <f t="shared" si="59"/>
        <v>0</v>
      </c>
      <c r="W32" s="190"/>
      <c r="X32" s="190"/>
      <c r="Y32" s="190"/>
      <c r="Z32" s="190"/>
      <c r="AA32" s="190"/>
      <c r="AB32" s="190"/>
      <c r="AC32" s="190"/>
      <c r="AD32" s="257"/>
      <c r="AE32" s="257"/>
      <c r="AF32" s="257"/>
      <c r="AG32" s="257"/>
      <c r="AH32" s="257"/>
      <c r="AI32" s="257"/>
      <c r="AJ32" s="257"/>
      <c r="AK32" s="257"/>
      <c r="AL32" s="411"/>
      <c r="AM32" s="376" t="str">
        <f t="shared" ca="1" si="43"/>
        <v>1.4.</v>
      </c>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c r="BQ32" s="3"/>
      <c r="BR32" s="3"/>
      <c r="BS32" s="3"/>
      <c r="BT32" s="3"/>
      <c r="BU32" s="3"/>
      <c r="BV32" s="3"/>
      <c r="BW32" s="3"/>
      <c r="BX32" s="3"/>
    </row>
    <row r="33" spans="1:76" ht="15.75" customHeight="1" x14ac:dyDescent="0.25">
      <c r="A33" s="155" t="s">
        <v>23</v>
      </c>
      <c r="B33" s="139"/>
      <c r="C33" s="70" t="s">
        <v>290</v>
      </c>
      <c r="D33" s="276">
        <f ca="1">SUM(D34+D40+D47+D57+D61+D68+D73+D78+D84+D88+D92+D97+D102+D106+D110)</f>
        <v>0</v>
      </c>
      <c r="E33" s="277">
        <f ca="1">SUM(E34+E40+E47+E57+E61+E68+E73+E78+E84+E88+E92+E97+E102+E106+E110)</f>
        <v>0</v>
      </c>
      <c r="F33" s="278"/>
      <c r="G33" s="279"/>
      <c r="H33" s="280"/>
      <c r="I33" s="197">
        <f t="shared" ref="I33:AL33" ca="1" si="60">SUM(I34+I40+I47+I57+I61+I68+I73+I78+I84+I88+I92+I97+I102+I106+I110)</f>
        <v>0</v>
      </c>
      <c r="J33" s="198">
        <f t="shared" ca="1" si="60"/>
        <v>0</v>
      </c>
      <c r="K33" s="198">
        <f t="shared" ca="1" si="60"/>
        <v>0</v>
      </c>
      <c r="L33" s="198">
        <f t="shared" ca="1" si="60"/>
        <v>0</v>
      </c>
      <c r="M33" s="199">
        <f t="shared" ca="1" si="60"/>
        <v>0</v>
      </c>
      <c r="N33" s="200">
        <f t="shared" ca="1" si="60"/>
        <v>0</v>
      </c>
      <c r="O33" s="197">
        <f t="shared" ca="1" si="60"/>
        <v>0</v>
      </c>
      <c r="P33" s="198">
        <f t="shared" ca="1" si="60"/>
        <v>0</v>
      </c>
      <c r="Q33" s="198">
        <f t="shared" ca="1" si="60"/>
        <v>0</v>
      </c>
      <c r="R33" s="198">
        <f t="shared" ca="1" si="60"/>
        <v>0</v>
      </c>
      <c r="S33" s="198">
        <f t="shared" ca="1" si="60"/>
        <v>0</v>
      </c>
      <c r="T33" s="198">
        <f t="shared" ca="1" si="60"/>
        <v>0</v>
      </c>
      <c r="U33" s="199">
        <f t="shared" ca="1" si="60"/>
        <v>0</v>
      </c>
      <c r="V33" s="200">
        <f t="shared" ca="1" si="60"/>
        <v>0</v>
      </c>
      <c r="W33" s="200">
        <f t="shared" ca="1" si="60"/>
        <v>0</v>
      </c>
      <c r="X33" s="200">
        <f t="shared" ca="1" si="60"/>
        <v>0</v>
      </c>
      <c r="Y33" s="200">
        <f t="shared" ca="1" si="60"/>
        <v>0</v>
      </c>
      <c r="Z33" s="200">
        <f t="shared" ca="1" si="60"/>
        <v>0</v>
      </c>
      <c r="AA33" s="200">
        <f t="shared" ca="1" si="60"/>
        <v>0</v>
      </c>
      <c r="AB33" s="200">
        <f t="shared" ca="1" si="60"/>
        <v>0</v>
      </c>
      <c r="AC33" s="200">
        <f t="shared" ca="1" si="60"/>
        <v>0</v>
      </c>
      <c r="AD33" s="276">
        <f t="shared" ca="1" si="60"/>
        <v>0</v>
      </c>
      <c r="AE33" s="276">
        <f t="shared" ca="1" si="60"/>
        <v>0</v>
      </c>
      <c r="AF33" s="276">
        <f t="shared" ca="1" si="60"/>
        <v>0</v>
      </c>
      <c r="AG33" s="276">
        <f t="shared" ca="1" si="60"/>
        <v>0</v>
      </c>
      <c r="AH33" s="276">
        <f t="shared" ca="1" si="60"/>
        <v>0</v>
      </c>
      <c r="AI33" s="276">
        <f t="shared" ca="1" si="60"/>
        <v>0</v>
      </c>
      <c r="AJ33" s="276">
        <f t="shared" ca="1" si="60"/>
        <v>0</v>
      </c>
      <c r="AK33" s="276">
        <f t="shared" ca="1" si="60"/>
        <v>0</v>
      </c>
      <c r="AL33" s="416">
        <f t="shared" ca="1" si="60"/>
        <v>0</v>
      </c>
      <c r="AM33" s="381" t="str">
        <f t="shared" ca="1" si="43"/>
        <v>X</v>
      </c>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row>
    <row r="34" spans="1:76" x14ac:dyDescent="0.25">
      <c r="A34" s="159" t="s">
        <v>24</v>
      </c>
      <c r="B34" s="143"/>
      <c r="C34" s="66" t="s">
        <v>25</v>
      </c>
      <c r="D34" s="281">
        <f ca="1">+SUMIF($AM$7:$AM$277,$A34,D$7:D$277)</f>
        <v>0</v>
      </c>
      <c r="E34" s="282">
        <f ca="1">+SUMIF($AM$7:$AM$277,$A34,E$7:E$277)</f>
        <v>0</v>
      </c>
      <c r="F34" s="283"/>
      <c r="G34" s="284"/>
      <c r="H34" s="285"/>
      <c r="I34" s="182">
        <f t="shared" ref="I34:AL34" ca="1" si="61">+SUMIF($AM$7:$AM$277,$A34,I$7:I$277)</f>
        <v>0</v>
      </c>
      <c r="J34" s="183">
        <f t="shared" ca="1" si="61"/>
        <v>0</v>
      </c>
      <c r="K34" s="183">
        <f t="shared" ca="1" si="61"/>
        <v>0</v>
      </c>
      <c r="L34" s="183">
        <f t="shared" ca="1" si="61"/>
        <v>0</v>
      </c>
      <c r="M34" s="184">
        <f t="shared" ca="1" si="61"/>
        <v>0</v>
      </c>
      <c r="N34" s="286">
        <f t="shared" ca="1" si="61"/>
        <v>0</v>
      </c>
      <c r="O34" s="182">
        <f t="shared" ca="1" si="61"/>
        <v>0</v>
      </c>
      <c r="P34" s="183">
        <f t="shared" ca="1" si="61"/>
        <v>0</v>
      </c>
      <c r="Q34" s="183">
        <f t="shared" ca="1" si="61"/>
        <v>0</v>
      </c>
      <c r="R34" s="183">
        <f t="shared" ca="1" si="61"/>
        <v>0</v>
      </c>
      <c r="S34" s="183">
        <f t="shared" ca="1" si="61"/>
        <v>0</v>
      </c>
      <c r="T34" s="183">
        <f t="shared" ca="1" si="61"/>
        <v>0</v>
      </c>
      <c r="U34" s="184">
        <f t="shared" ca="1" si="61"/>
        <v>0</v>
      </c>
      <c r="V34" s="185">
        <f t="shared" ca="1" si="61"/>
        <v>0</v>
      </c>
      <c r="W34" s="185">
        <f t="shared" ca="1" si="61"/>
        <v>0</v>
      </c>
      <c r="X34" s="185">
        <f t="shared" ca="1" si="61"/>
        <v>0</v>
      </c>
      <c r="Y34" s="185">
        <f t="shared" ca="1" si="61"/>
        <v>0</v>
      </c>
      <c r="Z34" s="185">
        <f t="shared" ca="1" si="61"/>
        <v>0</v>
      </c>
      <c r="AA34" s="185">
        <f t="shared" ca="1" si="61"/>
        <v>0</v>
      </c>
      <c r="AB34" s="185">
        <f t="shared" ca="1" si="61"/>
        <v>0</v>
      </c>
      <c r="AC34" s="185">
        <f t="shared" ca="1" si="61"/>
        <v>0</v>
      </c>
      <c r="AD34" s="281">
        <f t="shared" ca="1" si="61"/>
        <v>0</v>
      </c>
      <c r="AE34" s="281">
        <f t="shared" ca="1" si="61"/>
        <v>0</v>
      </c>
      <c r="AF34" s="281">
        <f t="shared" ca="1" si="61"/>
        <v>0</v>
      </c>
      <c r="AG34" s="281">
        <f t="shared" ca="1" si="61"/>
        <v>0</v>
      </c>
      <c r="AH34" s="281">
        <f t="shared" ca="1" si="61"/>
        <v>0</v>
      </c>
      <c r="AI34" s="281">
        <f t="shared" ca="1" si="61"/>
        <v>0</v>
      </c>
      <c r="AJ34" s="281">
        <f t="shared" ca="1" si="61"/>
        <v>0</v>
      </c>
      <c r="AK34" s="281">
        <f t="shared" ca="1" si="61"/>
        <v>0</v>
      </c>
      <c r="AL34" s="417">
        <f t="shared" ca="1" si="61"/>
        <v>0</v>
      </c>
      <c r="AM34" s="382" t="str">
        <f t="shared" ca="1" si="43"/>
        <v>X</v>
      </c>
      <c r="AP34" s="3"/>
      <c r="AQ34" s="3"/>
      <c r="AR34" s="3"/>
      <c r="AS34" s="3"/>
      <c r="AT34" s="3"/>
      <c r="AU34" s="3"/>
      <c r="AV34" s="3"/>
      <c r="AW34" s="3"/>
      <c r="AX34" s="3"/>
      <c r="AY34" s="3"/>
      <c r="AZ34" s="3"/>
      <c r="BA34" s="3"/>
      <c r="BB34" s="3"/>
      <c r="BC34" s="3"/>
      <c r="BD34" s="3"/>
      <c r="BE34" s="3"/>
      <c r="BF34" s="3"/>
      <c r="BG34" s="3"/>
      <c r="BH34" s="3"/>
      <c r="BI34" s="3"/>
      <c r="BJ34" s="3"/>
      <c r="BK34" s="3"/>
      <c r="BL34" s="3"/>
      <c r="BM34" s="3"/>
      <c r="BN34" s="3"/>
      <c r="BO34" s="3"/>
      <c r="BP34" s="3"/>
      <c r="BQ34" s="3"/>
      <c r="BR34" s="3"/>
      <c r="BS34" s="3"/>
      <c r="BT34" s="3"/>
      <c r="BU34" s="3"/>
      <c r="BV34" s="3"/>
      <c r="BW34" s="3"/>
      <c r="BX34" s="3"/>
    </row>
    <row r="35" spans="1:76" x14ac:dyDescent="0.25">
      <c r="A35" s="156" t="s">
        <v>329</v>
      </c>
      <c r="B35" s="140">
        <f t="shared" ref="B35:B39" ca="1" si="62">IF(+ISBLANK(A35),+OFFSET(B35,-1,0)+1,1)</f>
        <v>1</v>
      </c>
      <c r="C35" s="64" t="s">
        <v>26</v>
      </c>
      <c r="D35" s="252">
        <f t="shared" ref="D35:D98" si="63">SUM(AD35:AL35)</f>
        <v>0</v>
      </c>
      <c r="E35" s="253">
        <f t="shared" ref="E35:E98" si="64">SUM(N35,V35,W35:AC35)</f>
        <v>0</v>
      </c>
      <c r="F35" s="254"/>
      <c r="G35" s="255"/>
      <c r="H35" s="256"/>
      <c r="I35" s="186"/>
      <c r="J35" s="187"/>
      <c r="K35" s="187"/>
      <c r="L35" s="187"/>
      <c r="M35" s="188"/>
      <c r="N35" s="189">
        <f t="shared" ref="N35:N39" si="65">SUM(I35:M35)</f>
        <v>0</v>
      </c>
      <c r="O35" s="186"/>
      <c r="P35" s="187"/>
      <c r="Q35" s="187"/>
      <c r="R35" s="187"/>
      <c r="S35" s="187"/>
      <c r="T35" s="187"/>
      <c r="U35" s="188"/>
      <c r="V35" s="189">
        <f t="shared" ref="V35:V39" si="66">SUM(O35:U35)</f>
        <v>0</v>
      </c>
      <c r="W35" s="190"/>
      <c r="X35" s="190"/>
      <c r="Y35" s="190"/>
      <c r="Z35" s="190"/>
      <c r="AA35" s="190"/>
      <c r="AB35" s="190"/>
      <c r="AC35" s="190"/>
      <c r="AD35" s="437"/>
      <c r="AE35" s="437"/>
      <c r="AF35" s="437"/>
      <c r="AG35" s="437"/>
      <c r="AH35" s="437"/>
      <c r="AI35" s="437"/>
      <c r="AJ35" s="437"/>
      <c r="AK35" s="437"/>
      <c r="AL35" s="438"/>
      <c r="AM35" s="383" t="str">
        <f t="shared" ca="1" si="43"/>
        <v>2.1.</v>
      </c>
      <c r="AP35" s="3"/>
      <c r="AQ35" s="3"/>
      <c r="AR35" s="3"/>
      <c r="AS35" s="3"/>
      <c r="AT35" s="3"/>
      <c r="AU35" s="3"/>
      <c r="AV35" s="3"/>
      <c r="AW35" s="3"/>
      <c r="AX35" s="3"/>
      <c r="AY35" s="3"/>
      <c r="AZ35" s="3"/>
      <c r="BA35" s="3"/>
      <c r="BB35" s="3"/>
      <c r="BC35" s="3"/>
      <c r="BD35" s="3"/>
      <c r="BE35" s="3"/>
      <c r="BF35" s="3"/>
      <c r="BG35" s="3"/>
      <c r="BH35" s="3"/>
      <c r="BI35" s="3"/>
      <c r="BJ35" s="3"/>
      <c r="BK35" s="3"/>
      <c r="BL35" s="3"/>
      <c r="BM35" s="3"/>
      <c r="BN35" s="3"/>
      <c r="BO35" s="3"/>
      <c r="BP35" s="3"/>
      <c r="BQ35" s="3"/>
      <c r="BR35" s="3"/>
      <c r="BS35" s="3"/>
      <c r="BT35" s="3"/>
      <c r="BU35" s="3"/>
      <c r="BV35" s="3"/>
      <c r="BW35" s="3"/>
      <c r="BX35" s="3"/>
    </row>
    <row r="36" spans="1:76" x14ac:dyDescent="0.25">
      <c r="A36" s="156" t="s">
        <v>330</v>
      </c>
      <c r="B36" s="140">
        <f t="shared" ca="1" si="62"/>
        <v>1</v>
      </c>
      <c r="C36" s="64" t="s">
        <v>27</v>
      </c>
      <c r="D36" s="252">
        <f t="shared" si="63"/>
        <v>0</v>
      </c>
      <c r="E36" s="253">
        <f t="shared" si="64"/>
        <v>0</v>
      </c>
      <c r="F36" s="254"/>
      <c r="G36" s="255"/>
      <c r="H36" s="256"/>
      <c r="I36" s="186"/>
      <c r="J36" s="187"/>
      <c r="K36" s="187"/>
      <c r="L36" s="187"/>
      <c r="M36" s="188"/>
      <c r="N36" s="189">
        <f t="shared" si="65"/>
        <v>0</v>
      </c>
      <c r="O36" s="186"/>
      <c r="P36" s="187"/>
      <c r="Q36" s="187"/>
      <c r="R36" s="187"/>
      <c r="S36" s="187"/>
      <c r="T36" s="187"/>
      <c r="U36" s="188"/>
      <c r="V36" s="189">
        <f t="shared" si="66"/>
        <v>0</v>
      </c>
      <c r="W36" s="190"/>
      <c r="X36" s="190"/>
      <c r="Y36" s="190"/>
      <c r="Z36" s="190"/>
      <c r="AA36" s="190"/>
      <c r="AB36" s="190"/>
      <c r="AC36" s="190"/>
      <c r="AD36" s="437"/>
      <c r="AE36" s="437"/>
      <c r="AF36" s="437"/>
      <c r="AG36" s="437"/>
      <c r="AH36" s="437"/>
      <c r="AI36" s="437"/>
      <c r="AJ36" s="437"/>
      <c r="AK36" s="437"/>
      <c r="AL36" s="438"/>
      <c r="AM36" s="383" t="str">
        <f t="shared" ca="1" si="43"/>
        <v>2.1.</v>
      </c>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S36" s="3"/>
      <c r="BT36" s="3"/>
      <c r="BU36" s="3"/>
      <c r="BV36" s="3"/>
      <c r="BW36" s="3"/>
      <c r="BX36" s="3"/>
    </row>
    <row r="37" spans="1:76" x14ac:dyDescent="0.25">
      <c r="A37" s="156">
        <v>3</v>
      </c>
      <c r="B37" s="140">
        <f t="shared" ca="1" si="62"/>
        <v>1</v>
      </c>
      <c r="C37" s="64" t="s">
        <v>28</v>
      </c>
      <c r="D37" s="252">
        <f t="shared" si="63"/>
        <v>0</v>
      </c>
      <c r="E37" s="253">
        <f t="shared" si="64"/>
        <v>0</v>
      </c>
      <c r="F37" s="254"/>
      <c r="G37" s="255"/>
      <c r="H37" s="256"/>
      <c r="I37" s="186"/>
      <c r="J37" s="187"/>
      <c r="K37" s="187"/>
      <c r="L37" s="187"/>
      <c r="M37" s="188"/>
      <c r="N37" s="189">
        <f t="shared" si="65"/>
        <v>0</v>
      </c>
      <c r="O37" s="186"/>
      <c r="P37" s="187"/>
      <c r="Q37" s="187"/>
      <c r="R37" s="187"/>
      <c r="S37" s="187"/>
      <c r="T37" s="187"/>
      <c r="U37" s="188"/>
      <c r="V37" s="189">
        <f t="shared" si="66"/>
        <v>0</v>
      </c>
      <c r="W37" s="190"/>
      <c r="X37" s="190"/>
      <c r="Y37" s="190"/>
      <c r="Z37" s="190"/>
      <c r="AA37" s="190"/>
      <c r="AB37" s="190"/>
      <c r="AC37" s="190"/>
      <c r="AD37" s="439"/>
      <c r="AE37" s="439"/>
      <c r="AF37" s="439"/>
      <c r="AG37" s="439"/>
      <c r="AH37" s="439"/>
      <c r="AI37" s="439"/>
      <c r="AJ37" s="439"/>
      <c r="AK37" s="439"/>
      <c r="AL37" s="440"/>
      <c r="AM37" s="384" t="str">
        <f t="shared" ca="1" si="43"/>
        <v>2.1.</v>
      </c>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S37" s="3"/>
      <c r="BT37" s="3"/>
      <c r="BU37" s="3"/>
      <c r="BV37" s="3"/>
      <c r="BW37" s="3"/>
      <c r="BX37" s="3"/>
    </row>
    <row r="38" spans="1:76" x14ac:dyDescent="0.25">
      <c r="A38" s="156">
        <v>4</v>
      </c>
      <c r="B38" s="140">
        <f t="shared" ca="1" si="62"/>
        <v>1</v>
      </c>
      <c r="C38" s="64" t="s">
        <v>29</v>
      </c>
      <c r="D38" s="252">
        <f t="shared" si="63"/>
        <v>0</v>
      </c>
      <c r="E38" s="253">
        <f t="shared" si="64"/>
        <v>0</v>
      </c>
      <c r="F38" s="254"/>
      <c r="G38" s="255"/>
      <c r="H38" s="256"/>
      <c r="I38" s="186"/>
      <c r="J38" s="187"/>
      <c r="K38" s="187"/>
      <c r="L38" s="187"/>
      <c r="M38" s="188"/>
      <c r="N38" s="189">
        <f t="shared" si="65"/>
        <v>0</v>
      </c>
      <c r="O38" s="186"/>
      <c r="P38" s="187"/>
      <c r="Q38" s="187"/>
      <c r="R38" s="187"/>
      <c r="S38" s="187"/>
      <c r="T38" s="187"/>
      <c r="U38" s="188"/>
      <c r="V38" s="189">
        <f t="shared" si="66"/>
        <v>0</v>
      </c>
      <c r="W38" s="190"/>
      <c r="X38" s="190"/>
      <c r="Y38" s="190"/>
      <c r="Z38" s="190"/>
      <c r="AA38" s="190"/>
      <c r="AB38" s="190"/>
      <c r="AC38" s="190"/>
      <c r="AD38" s="441"/>
      <c r="AE38" s="441"/>
      <c r="AF38" s="441"/>
      <c r="AG38" s="441"/>
      <c r="AH38" s="441"/>
      <c r="AI38" s="441"/>
      <c r="AJ38" s="441"/>
      <c r="AK38" s="441"/>
      <c r="AL38" s="442"/>
      <c r="AM38" s="385" t="str">
        <f t="shared" ca="1" si="43"/>
        <v>2.1.</v>
      </c>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c r="BQ38" s="3"/>
      <c r="BR38" s="3"/>
      <c r="BS38" s="3"/>
      <c r="BT38" s="3"/>
      <c r="BU38" s="3"/>
      <c r="BV38" s="3"/>
      <c r="BW38" s="3"/>
      <c r="BX38" s="3"/>
    </row>
    <row r="39" spans="1:76" x14ac:dyDescent="0.25">
      <c r="A39" s="156" t="s">
        <v>333</v>
      </c>
      <c r="B39" s="140">
        <f t="shared" ca="1" si="62"/>
        <v>1</v>
      </c>
      <c r="C39" s="172" t="s">
        <v>274</v>
      </c>
      <c r="D39" s="252">
        <f t="shared" si="63"/>
        <v>0</v>
      </c>
      <c r="E39" s="253">
        <f t="shared" si="64"/>
        <v>0</v>
      </c>
      <c r="F39" s="254"/>
      <c r="G39" s="255"/>
      <c r="H39" s="256"/>
      <c r="I39" s="186"/>
      <c r="J39" s="187"/>
      <c r="K39" s="187"/>
      <c r="L39" s="187"/>
      <c r="M39" s="188"/>
      <c r="N39" s="189">
        <f t="shared" si="65"/>
        <v>0</v>
      </c>
      <c r="O39" s="186"/>
      <c r="P39" s="187"/>
      <c r="Q39" s="187"/>
      <c r="R39" s="187"/>
      <c r="S39" s="187"/>
      <c r="T39" s="187"/>
      <c r="U39" s="188"/>
      <c r="V39" s="189">
        <f t="shared" si="66"/>
        <v>0</v>
      </c>
      <c r="W39" s="190"/>
      <c r="X39" s="190"/>
      <c r="Y39" s="190"/>
      <c r="Z39" s="190"/>
      <c r="AA39" s="190"/>
      <c r="AB39" s="190"/>
      <c r="AC39" s="190"/>
      <c r="AD39" s="441"/>
      <c r="AE39" s="441"/>
      <c r="AF39" s="441"/>
      <c r="AG39" s="441"/>
      <c r="AH39" s="441"/>
      <c r="AI39" s="441"/>
      <c r="AJ39" s="441"/>
      <c r="AK39" s="441"/>
      <c r="AL39" s="442"/>
      <c r="AM39" s="385" t="str">
        <f t="shared" ca="1" si="43"/>
        <v>2.1.</v>
      </c>
      <c r="AP39" s="3"/>
      <c r="AQ39" s="3"/>
      <c r="AR39" s="3"/>
      <c r="AS39" s="3"/>
      <c r="AT39" s="3"/>
      <c r="AU39" s="3"/>
      <c r="AV39" s="3"/>
      <c r="AW39" s="3"/>
      <c r="AX39" s="3"/>
      <c r="AY39" s="3"/>
      <c r="AZ39" s="3"/>
      <c r="BA39" s="3"/>
      <c r="BB39" s="3"/>
      <c r="BC39" s="3"/>
      <c r="BD39" s="3"/>
      <c r="BE39" s="3"/>
      <c r="BF39" s="3"/>
      <c r="BG39" s="3"/>
      <c r="BH39" s="3"/>
      <c r="BI39" s="3"/>
      <c r="BJ39" s="3"/>
      <c r="BK39" s="3"/>
      <c r="BL39" s="3"/>
      <c r="BM39" s="3"/>
      <c r="BN39" s="3"/>
      <c r="BO39" s="3"/>
      <c r="BP39" s="3"/>
      <c r="BQ39" s="3"/>
      <c r="BR39" s="3"/>
      <c r="BS39" s="3"/>
      <c r="BT39" s="3"/>
      <c r="BU39" s="3"/>
      <c r="BV39" s="3"/>
      <c r="BW39" s="3"/>
      <c r="BX39" s="3"/>
    </row>
    <row r="40" spans="1:76" x14ac:dyDescent="0.25">
      <c r="A40" s="159" t="s">
        <v>30</v>
      </c>
      <c r="B40" s="143"/>
      <c r="C40" s="66" t="s">
        <v>31</v>
      </c>
      <c r="D40" s="270">
        <f ca="1">+SUMIF($AM$7:$AM$277,$A40,D$7:D$277)</f>
        <v>0</v>
      </c>
      <c r="E40" s="271">
        <f ca="1">+SUMIF($AM$7:$AM$277,$A40,E$7:E$277)</f>
        <v>0</v>
      </c>
      <c r="F40" s="272"/>
      <c r="G40" s="273"/>
      <c r="H40" s="274"/>
      <c r="I40" s="182">
        <f t="shared" ref="I40:AL40" ca="1" si="67">+SUMIF($AM$7:$AM$277,$A40,I$7:I$277)</f>
        <v>0</v>
      </c>
      <c r="J40" s="183">
        <f t="shared" ca="1" si="67"/>
        <v>0</v>
      </c>
      <c r="K40" s="183">
        <f t="shared" ca="1" si="67"/>
        <v>0</v>
      </c>
      <c r="L40" s="183">
        <f t="shared" ca="1" si="67"/>
        <v>0</v>
      </c>
      <c r="M40" s="184">
        <f t="shared" ca="1" si="67"/>
        <v>0</v>
      </c>
      <c r="N40" s="185">
        <f t="shared" ca="1" si="67"/>
        <v>0</v>
      </c>
      <c r="O40" s="182">
        <f t="shared" ca="1" si="67"/>
        <v>0</v>
      </c>
      <c r="P40" s="183">
        <f t="shared" ca="1" si="67"/>
        <v>0</v>
      </c>
      <c r="Q40" s="183">
        <f t="shared" ca="1" si="67"/>
        <v>0</v>
      </c>
      <c r="R40" s="183">
        <f t="shared" ca="1" si="67"/>
        <v>0</v>
      </c>
      <c r="S40" s="183">
        <f t="shared" ca="1" si="67"/>
        <v>0</v>
      </c>
      <c r="T40" s="183">
        <f t="shared" ca="1" si="67"/>
        <v>0</v>
      </c>
      <c r="U40" s="184">
        <f t="shared" ca="1" si="67"/>
        <v>0</v>
      </c>
      <c r="V40" s="185">
        <f t="shared" ca="1" si="67"/>
        <v>0</v>
      </c>
      <c r="W40" s="185">
        <f t="shared" ca="1" si="67"/>
        <v>0</v>
      </c>
      <c r="X40" s="185">
        <f t="shared" ca="1" si="67"/>
        <v>0</v>
      </c>
      <c r="Y40" s="185">
        <f t="shared" ca="1" si="67"/>
        <v>0</v>
      </c>
      <c r="Z40" s="185">
        <f t="shared" ca="1" si="67"/>
        <v>0</v>
      </c>
      <c r="AA40" s="185">
        <f t="shared" ca="1" si="67"/>
        <v>0</v>
      </c>
      <c r="AB40" s="185">
        <f t="shared" ca="1" si="67"/>
        <v>0</v>
      </c>
      <c r="AC40" s="185">
        <f t="shared" ca="1" si="67"/>
        <v>0</v>
      </c>
      <c r="AD40" s="270">
        <f t="shared" ca="1" si="67"/>
        <v>0</v>
      </c>
      <c r="AE40" s="270">
        <f t="shared" ca="1" si="67"/>
        <v>0</v>
      </c>
      <c r="AF40" s="270">
        <f t="shared" ca="1" si="67"/>
        <v>0</v>
      </c>
      <c r="AG40" s="270">
        <f t="shared" ca="1" si="67"/>
        <v>0</v>
      </c>
      <c r="AH40" s="270">
        <f t="shared" ca="1" si="67"/>
        <v>0</v>
      </c>
      <c r="AI40" s="270">
        <f t="shared" ca="1" si="67"/>
        <v>0</v>
      </c>
      <c r="AJ40" s="270">
        <f t="shared" ca="1" si="67"/>
        <v>0</v>
      </c>
      <c r="AK40" s="270">
        <f t="shared" ca="1" si="67"/>
        <v>0</v>
      </c>
      <c r="AL40" s="413">
        <f t="shared" ca="1" si="67"/>
        <v>0</v>
      </c>
      <c r="AM40" s="378" t="str">
        <f t="shared" ca="1" si="43"/>
        <v>X</v>
      </c>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c r="BQ40" s="3"/>
      <c r="BR40" s="3"/>
      <c r="BS40" s="3"/>
      <c r="BT40" s="3"/>
      <c r="BU40" s="3"/>
      <c r="BV40" s="3"/>
      <c r="BW40" s="3"/>
      <c r="BX40" s="3"/>
    </row>
    <row r="41" spans="1:76" x14ac:dyDescent="0.25">
      <c r="A41" s="156" t="s">
        <v>329</v>
      </c>
      <c r="B41" s="140">
        <f t="shared" ref="B41:B104" ca="1" si="68">IF(+ISBLANK(A41),+OFFSET(B41,-1,0)+1,1)</f>
        <v>1</v>
      </c>
      <c r="C41" s="64" t="s">
        <v>32</v>
      </c>
      <c r="D41" s="252">
        <f t="shared" si="63"/>
        <v>0</v>
      </c>
      <c r="E41" s="253">
        <f t="shared" si="64"/>
        <v>0</v>
      </c>
      <c r="F41" s="254"/>
      <c r="G41" s="255"/>
      <c r="H41" s="256"/>
      <c r="I41" s="186"/>
      <c r="J41" s="187"/>
      <c r="K41" s="187"/>
      <c r="L41" s="187"/>
      <c r="M41" s="188"/>
      <c r="N41" s="189">
        <f t="shared" ref="N41:N46" si="69">SUM(I41:M41)</f>
        <v>0</v>
      </c>
      <c r="O41" s="186"/>
      <c r="P41" s="187"/>
      <c r="Q41" s="187"/>
      <c r="R41" s="187"/>
      <c r="S41" s="187"/>
      <c r="T41" s="187"/>
      <c r="U41" s="188"/>
      <c r="V41" s="189">
        <f t="shared" ref="V41:V46" si="70">SUM(O41:U41)</f>
        <v>0</v>
      </c>
      <c r="W41" s="190"/>
      <c r="X41" s="190"/>
      <c r="Y41" s="190"/>
      <c r="Z41" s="190"/>
      <c r="AA41" s="190"/>
      <c r="AB41" s="190"/>
      <c r="AC41" s="190"/>
      <c r="AD41" s="275"/>
      <c r="AE41" s="275"/>
      <c r="AF41" s="275"/>
      <c r="AG41" s="275"/>
      <c r="AH41" s="275"/>
      <c r="AI41" s="275"/>
      <c r="AJ41" s="275"/>
      <c r="AK41" s="275"/>
      <c r="AL41" s="414"/>
      <c r="AM41" s="385" t="str">
        <f t="shared" ca="1" si="43"/>
        <v>2.2.</v>
      </c>
      <c r="AP41" s="3"/>
      <c r="AQ41" s="3"/>
      <c r="AR41" s="3"/>
      <c r="AS41" s="3"/>
      <c r="AT41" s="3"/>
      <c r="AU41" s="3"/>
      <c r="AV41" s="3"/>
      <c r="AW41" s="3"/>
      <c r="AX41" s="3"/>
      <c r="AY41" s="3"/>
      <c r="AZ41" s="3"/>
      <c r="BA41" s="3"/>
      <c r="BB41" s="3"/>
      <c r="BC41" s="3"/>
      <c r="BD41" s="3"/>
      <c r="BE41" s="3"/>
      <c r="BF41" s="3"/>
      <c r="BG41" s="3"/>
      <c r="BH41" s="3"/>
      <c r="BI41" s="3"/>
      <c r="BJ41" s="3"/>
      <c r="BK41" s="3"/>
      <c r="BL41" s="3"/>
      <c r="BM41" s="3"/>
      <c r="BN41" s="3"/>
      <c r="BO41" s="3"/>
      <c r="BP41" s="3"/>
      <c r="BQ41" s="3"/>
      <c r="BR41" s="3"/>
      <c r="BS41" s="3"/>
      <c r="BT41" s="3"/>
      <c r="BU41" s="3"/>
      <c r="BV41" s="3"/>
      <c r="BW41" s="3"/>
      <c r="BX41" s="3"/>
    </row>
    <row r="42" spans="1:76" x14ac:dyDescent="0.25">
      <c r="A42" s="156" t="s">
        <v>330</v>
      </c>
      <c r="B42" s="140">
        <f t="shared" ca="1" si="68"/>
        <v>1</v>
      </c>
      <c r="C42" s="64" t="s">
        <v>33</v>
      </c>
      <c r="D42" s="252">
        <f t="shared" si="63"/>
        <v>0</v>
      </c>
      <c r="E42" s="253">
        <f t="shared" si="64"/>
        <v>0</v>
      </c>
      <c r="F42" s="254"/>
      <c r="G42" s="255"/>
      <c r="H42" s="256"/>
      <c r="I42" s="186"/>
      <c r="J42" s="187"/>
      <c r="K42" s="187"/>
      <c r="L42" s="187"/>
      <c r="M42" s="188"/>
      <c r="N42" s="189">
        <f t="shared" si="69"/>
        <v>0</v>
      </c>
      <c r="O42" s="186"/>
      <c r="P42" s="187"/>
      <c r="Q42" s="187"/>
      <c r="R42" s="187"/>
      <c r="S42" s="187"/>
      <c r="T42" s="187"/>
      <c r="U42" s="188"/>
      <c r="V42" s="189">
        <f t="shared" si="70"/>
        <v>0</v>
      </c>
      <c r="W42" s="190"/>
      <c r="X42" s="190"/>
      <c r="Y42" s="190"/>
      <c r="Z42" s="190"/>
      <c r="AA42" s="190"/>
      <c r="AB42" s="190"/>
      <c r="AC42" s="190"/>
      <c r="AD42" s="275"/>
      <c r="AE42" s="275"/>
      <c r="AF42" s="275"/>
      <c r="AG42" s="275"/>
      <c r="AH42" s="275"/>
      <c r="AI42" s="275"/>
      <c r="AJ42" s="275"/>
      <c r="AK42" s="275"/>
      <c r="AL42" s="414"/>
      <c r="AM42" s="385" t="str">
        <f t="shared" ca="1" si="43"/>
        <v>2.2.</v>
      </c>
      <c r="AP42" s="3"/>
      <c r="AQ42" s="3"/>
      <c r="AR42" s="3"/>
      <c r="AS42" s="3"/>
      <c r="AT42" s="3"/>
      <c r="AU42" s="3"/>
      <c r="AV42" s="3"/>
      <c r="AW42" s="3"/>
      <c r="AX42" s="3"/>
      <c r="AY42" s="3"/>
      <c r="AZ42" s="3"/>
      <c r="BA42" s="3"/>
      <c r="BB42" s="3"/>
      <c r="BC42" s="3"/>
      <c r="BD42" s="3"/>
      <c r="BE42" s="3"/>
      <c r="BF42" s="3"/>
      <c r="BG42" s="3"/>
      <c r="BH42" s="3"/>
      <c r="BI42" s="3"/>
      <c r="BJ42" s="3"/>
      <c r="BK42" s="3"/>
      <c r="BL42" s="3"/>
      <c r="BM42" s="3"/>
      <c r="BN42" s="3"/>
      <c r="BO42" s="3"/>
      <c r="BP42" s="3"/>
      <c r="BQ42" s="3"/>
      <c r="BR42" s="3"/>
      <c r="BS42" s="3"/>
      <c r="BT42" s="3"/>
      <c r="BU42" s="3"/>
      <c r="BV42" s="3"/>
      <c r="BW42" s="3"/>
      <c r="BX42" s="3"/>
    </row>
    <row r="43" spans="1:76" ht="15.75" customHeight="1" x14ac:dyDescent="0.25">
      <c r="A43" s="156" t="s">
        <v>331</v>
      </c>
      <c r="B43" s="140">
        <f t="shared" ca="1" si="68"/>
        <v>1</v>
      </c>
      <c r="C43" s="64" t="s">
        <v>34</v>
      </c>
      <c r="D43" s="252">
        <f t="shared" si="63"/>
        <v>0</v>
      </c>
      <c r="E43" s="253">
        <f t="shared" si="64"/>
        <v>0</v>
      </c>
      <c r="F43" s="254"/>
      <c r="G43" s="255"/>
      <c r="H43" s="256"/>
      <c r="I43" s="186"/>
      <c r="J43" s="187"/>
      <c r="K43" s="187"/>
      <c r="L43" s="187"/>
      <c r="M43" s="188"/>
      <c r="N43" s="189">
        <f t="shared" si="69"/>
        <v>0</v>
      </c>
      <c r="O43" s="186"/>
      <c r="P43" s="187"/>
      <c r="Q43" s="187"/>
      <c r="R43" s="187"/>
      <c r="S43" s="187"/>
      <c r="T43" s="187"/>
      <c r="U43" s="188"/>
      <c r="V43" s="189">
        <f t="shared" si="70"/>
        <v>0</v>
      </c>
      <c r="W43" s="190"/>
      <c r="X43" s="190"/>
      <c r="Y43" s="190"/>
      <c r="Z43" s="190"/>
      <c r="AA43" s="190"/>
      <c r="AB43" s="190"/>
      <c r="AC43" s="190"/>
      <c r="AD43" s="275"/>
      <c r="AE43" s="275"/>
      <c r="AF43" s="275"/>
      <c r="AG43" s="275"/>
      <c r="AH43" s="275"/>
      <c r="AI43" s="275"/>
      <c r="AJ43" s="275"/>
      <c r="AK43" s="275"/>
      <c r="AL43" s="414"/>
      <c r="AM43" s="385" t="str">
        <f t="shared" ca="1" si="43"/>
        <v>2.2.</v>
      </c>
      <c r="AP43" s="3"/>
      <c r="AQ43" s="3"/>
      <c r="AR43" s="3"/>
      <c r="AS43" s="3"/>
      <c r="AT43" s="3"/>
      <c r="AU43" s="3"/>
      <c r="AV43" s="3"/>
      <c r="AW43" s="3"/>
      <c r="AX43" s="3"/>
      <c r="AY43" s="3"/>
      <c r="AZ43" s="3"/>
      <c r="BA43" s="3"/>
      <c r="BB43" s="3"/>
      <c r="BC43" s="3"/>
      <c r="BD43" s="3"/>
      <c r="BE43" s="3"/>
      <c r="BF43" s="3"/>
      <c r="BG43" s="3"/>
      <c r="BH43" s="3"/>
      <c r="BI43" s="3"/>
      <c r="BJ43" s="3"/>
      <c r="BK43" s="3"/>
      <c r="BL43" s="3"/>
      <c r="BM43" s="3"/>
      <c r="BN43" s="3"/>
      <c r="BO43" s="3"/>
      <c r="BP43" s="3"/>
      <c r="BQ43" s="3"/>
      <c r="BR43" s="3"/>
      <c r="BS43" s="3"/>
      <c r="BT43" s="3"/>
      <c r="BU43" s="3"/>
      <c r="BV43" s="3"/>
      <c r="BW43" s="3"/>
      <c r="BX43" s="3"/>
    </row>
    <row r="44" spans="1:76" ht="15.75" customHeight="1" x14ac:dyDescent="0.25">
      <c r="A44" s="156" t="s">
        <v>332</v>
      </c>
      <c r="B44" s="140">
        <f t="shared" ca="1" si="68"/>
        <v>1</v>
      </c>
      <c r="C44" s="64" t="s">
        <v>35</v>
      </c>
      <c r="D44" s="252">
        <f t="shared" si="63"/>
        <v>0</v>
      </c>
      <c r="E44" s="253">
        <f t="shared" si="64"/>
        <v>0</v>
      </c>
      <c r="F44" s="254"/>
      <c r="G44" s="255"/>
      <c r="H44" s="256"/>
      <c r="I44" s="186"/>
      <c r="J44" s="187"/>
      <c r="K44" s="187"/>
      <c r="L44" s="187"/>
      <c r="M44" s="188"/>
      <c r="N44" s="189">
        <f t="shared" si="69"/>
        <v>0</v>
      </c>
      <c r="O44" s="186"/>
      <c r="P44" s="187"/>
      <c r="Q44" s="187"/>
      <c r="R44" s="187"/>
      <c r="S44" s="187"/>
      <c r="T44" s="187"/>
      <c r="U44" s="188"/>
      <c r="V44" s="189">
        <f t="shared" si="70"/>
        <v>0</v>
      </c>
      <c r="W44" s="190"/>
      <c r="X44" s="190"/>
      <c r="Y44" s="190"/>
      <c r="Z44" s="190"/>
      <c r="AA44" s="190"/>
      <c r="AB44" s="190"/>
      <c r="AC44" s="190"/>
      <c r="AD44" s="275"/>
      <c r="AE44" s="275"/>
      <c r="AF44" s="275"/>
      <c r="AG44" s="275"/>
      <c r="AH44" s="275"/>
      <c r="AI44" s="275"/>
      <c r="AJ44" s="275"/>
      <c r="AK44" s="275"/>
      <c r="AL44" s="414"/>
      <c r="AM44" s="385" t="str">
        <f t="shared" ca="1" si="43"/>
        <v>2.2.</v>
      </c>
      <c r="AP44" s="3"/>
      <c r="AQ44" s="3"/>
      <c r="AR44" s="3"/>
      <c r="AS44" s="3"/>
      <c r="AT44" s="3"/>
      <c r="AU44" s="3"/>
      <c r="AV44" s="3"/>
      <c r="AW44" s="3"/>
      <c r="AX44" s="3"/>
      <c r="AY44" s="3"/>
      <c r="AZ44" s="3"/>
      <c r="BA44" s="3"/>
      <c r="BB44" s="3"/>
      <c r="BC44" s="3"/>
      <c r="BD44" s="3"/>
      <c r="BE44" s="3"/>
      <c r="BF44" s="3"/>
      <c r="BG44" s="3"/>
      <c r="BH44" s="3"/>
      <c r="BI44" s="3"/>
      <c r="BJ44" s="3"/>
      <c r="BK44" s="3"/>
      <c r="BL44" s="3"/>
      <c r="BM44" s="3"/>
      <c r="BN44" s="3"/>
      <c r="BO44" s="3"/>
      <c r="BP44" s="3"/>
      <c r="BQ44" s="3"/>
      <c r="BR44" s="3"/>
      <c r="BS44" s="3"/>
      <c r="BT44" s="3"/>
      <c r="BU44" s="3"/>
      <c r="BV44" s="3"/>
      <c r="BW44" s="3"/>
      <c r="BX44" s="3"/>
    </row>
    <row r="45" spans="1:76" ht="15.75" customHeight="1" x14ac:dyDescent="0.25">
      <c r="A45" s="156" t="s">
        <v>333</v>
      </c>
      <c r="B45" s="140">
        <f t="shared" ca="1" si="68"/>
        <v>1</v>
      </c>
      <c r="C45" s="64" t="s">
        <v>36</v>
      </c>
      <c r="D45" s="252">
        <f t="shared" si="63"/>
        <v>0</v>
      </c>
      <c r="E45" s="253">
        <f t="shared" si="64"/>
        <v>0</v>
      </c>
      <c r="F45" s="254"/>
      <c r="G45" s="255"/>
      <c r="H45" s="256"/>
      <c r="I45" s="186"/>
      <c r="J45" s="187"/>
      <c r="K45" s="187"/>
      <c r="L45" s="187"/>
      <c r="M45" s="188"/>
      <c r="N45" s="189">
        <f t="shared" si="69"/>
        <v>0</v>
      </c>
      <c r="O45" s="186"/>
      <c r="P45" s="187"/>
      <c r="Q45" s="187"/>
      <c r="R45" s="187"/>
      <c r="S45" s="187"/>
      <c r="T45" s="187"/>
      <c r="U45" s="188"/>
      <c r="V45" s="189">
        <f t="shared" si="70"/>
        <v>0</v>
      </c>
      <c r="W45" s="190"/>
      <c r="X45" s="190"/>
      <c r="Y45" s="190"/>
      <c r="Z45" s="190"/>
      <c r="AA45" s="190"/>
      <c r="AB45" s="190"/>
      <c r="AC45" s="190"/>
      <c r="AD45" s="257"/>
      <c r="AE45" s="257"/>
      <c r="AF45" s="257"/>
      <c r="AG45" s="257"/>
      <c r="AH45" s="257"/>
      <c r="AI45" s="257"/>
      <c r="AJ45" s="257"/>
      <c r="AK45" s="257"/>
      <c r="AL45" s="411"/>
      <c r="AM45" s="376" t="str">
        <f t="shared" ca="1" si="43"/>
        <v>2.2.</v>
      </c>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c r="BP45" s="3"/>
      <c r="BQ45" s="3"/>
      <c r="BR45" s="3"/>
      <c r="BS45" s="3"/>
      <c r="BT45" s="3"/>
      <c r="BU45" s="3"/>
      <c r="BV45" s="3"/>
      <c r="BW45" s="3"/>
      <c r="BX45" s="3"/>
    </row>
    <row r="46" spans="1:76" x14ac:dyDescent="0.25">
      <c r="A46" s="156" t="s">
        <v>334</v>
      </c>
      <c r="B46" s="140">
        <f t="shared" ca="1" si="68"/>
        <v>1</v>
      </c>
      <c r="C46" s="172" t="s">
        <v>274</v>
      </c>
      <c r="D46" s="252">
        <f t="shared" si="63"/>
        <v>0</v>
      </c>
      <c r="E46" s="253">
        <f t="shared" si="64"/>
        <v>0</v>
      </c>
      <c r="F46" s="254"/>
      <c r="G46" s="255"/>
      <c r="H46" s="256"/>
      <c r="I46" s="186"/>
      <c r="J46" s="187"/>
      <c r="K46" s="187"/>
      <c r="L46" s="187"/>
      <c r="M46" s="188"/>
      <c r="N46" s="189">
        <f t="shared" si="69"/>
        <v>0</v>
      </c>
      <c r="O46" s="186"/>
      <c r="P46" s="187"/>
      <c r="Q46" s="187"/>
      <c r="R46" s="187"/>
      <c r="S46" s="187"/>
      <c r="T46" s="187"/>
      <c r="U46" s="188"/>
      <c r="V46" s="189">
        <f t="shared" si="70"/>
        <v>0</v>
      </c>
      <c r="W46" s="190"/>
      <c r="X46" s="190"/>
      <c r="Y46" s="190"/>
      <c r="Z46" s="190"/>
      <c r="AA46" s="190"/>
      <c r="AB46" s="190"/>
      <c r="AC46" s="190"/>
      <c r="AD46" s="257"/>
      <c r="AE46" s="257"/>
      <c r="AF46" s="257"/>
      <c r="AG46" s="257"/>
      <c r="AH46" s="257"/>
      <c r="AI46" s="257"/>
      <c r="AJ46" s="257"/>
      <c r="AK46" s="257"/>
      <c r="AL46" s="411"/>
      <c r="AM46" s="376" t="str">
        <f t="shared" ca="1" si="43"/>
        <v>2.2.</v>
      </c>
      <c r="AN46" s="1"/>
      <c r="AP46" s="3"/>
      <c r="AQ46" s="3"/>
      <c r="AR46" s="3"/>
      <c r="AS46" s="3"/>
      <c r="AT46" s="3"/>
      <c r="AU46" s="3"/>
      <c r="AV46" s="3"/>
      <c r="AW46" s="3"/>
      <c r="AX46" s="3"/>
      <c r="AY46" s="3"/>
      <c r="AZ46" s="3"/>
      <c r="BA46" s="3"/>
      <c r="BB46" s="3"/>
      <c r="BC46" s="3"/>
      <c r="BD46" s="3"/>
      <c r="BE46" s="3"/>
      <c r="BF46" s="3"/>
      <c r="BG46" s="3"/>
      <c r="BH46" s="3"/>
      <c r="BI46" s="3"/>
      <c r="BJ46" s="3"/>
      <c r="BK46" s="3"/>
      <c r="BL46" s="3"/>
      <c r="BM46" s="3"/>
      <c r="BN46" s="3"/>
      <c r="BO46" s="3"/>
      <c r="BP46" s="3"/>
      <c r="BQ46" s="3"/>
      <c r="BR46" s="3"/>
      <c r="BS46" s="3"/>
      <c r="BT46" s="3"/>
      <c r="BU46" s="3"/>
      <c r="BV46" s="3"/>
      <c r="BW46" s="3"/>
      <c r="BX46" s="3"/>
    </row>
    <row r="47" spans="1:76" x14ac:dyDescent="0.25">
      <c r="A47" s="159" t="s">
        <v>37</v>
      </c>
      <c r="B47" s="143"/>
      <c r="C47" s="66" t="s">
        <v>38</v>
      </c>
      <c r="D47" s="215">
        <f ca="1">+SUMIF($AM$7:$AM$277,$A47,D$7:D$277)</f>
        <v>0</v>
      </c>
      <c r="E47" s="91">
        <f ca="1">+SUMIF($AM$7:$AM$277,$A47,E$7:E$277)</f>
        <v>0</v>
      </c>
      <c r="F47" s="220"/>
      <c r="G47" s="221"/>
      <c r="H47" s="222"/>
      <c r="I47" s="98">
        <f t="shared" ref="I47:AL47" ca="1" si="71">+SUMIF($AM$7:$AM$277,$A47,I$7:I$277)</f>
        <v>0</v>
      </c>
      <c r="J47" s="99">
        <f t="shared" ca="1" si="71"/>
        <v>0</v>
      </c>
      <c r="K47" s="99">
        <f t="shared" ca="1" si="71"/>
        <v>0</v>
      </c>
      <c r="L47" s="99">
        <f t="shared" ca="1" si="71"/>
        <v>0</v>
      </c>
      <c r="M47" s="100">
        <f t="shared" ca="1" si="71"/>
        <v>0</v>
      </c>
      <c r="N47" s="97">
        <f t="shared" ca="1" si="71"/>
        <v>0</v>
      </c>
      <c r="O47" s="98">
        <f t="shared" ca="1" si="71"/>
        <v>0</v>
      </c>
      <c r="P47" s="99">
        <f t="shared" ca="1" si="71"/>
        <v>0</v>
      </c>
      <c r="Q47" s="99">
        <f t="shared" ca="1" si="71"/>
        <v>0</v>
      </c>
      <c r="R47" s="99">
        <f t="shared" ca="1" si="71"/>
        <v>0</v>
      </c>
      <c r="S47" s="99">
        <f t="shared" ca="1" si="71"/>
        <v>0</v>
      </c>
      <c r="T47" s="99">
        <f t="shared" ca="1" si="71"/>
        <v>0</v>
      </c>
      <c r="U47" s="100">
        <f t="shared" ca="1" si="71"/>
        <v>0</v>
      </c>
      <c r="V47" s="97">
        <f t="shared" ca="1" si="71"/>
        <v>0</v>
      </c>
      <c r="W47" s="97">
        <f t="shared" ca="1" si="71"/>
        <v>0</v>
      </c>
      <c r="X47" s="97">
        <f t="shared" ca="1" si="71"/>
        <v>0</v>
      </c>
      <c r="Y47" s="97">
        <f t="shared" ca="1" si="71"/>
        <v>0</v>
      </c>
      <c r="Z47" s="97">
        <f t="shared" ca="1" si="71"/>
        <v>0</v>
      </c>
      <c r="AA47" s="97">
        <f t="shared" ca="1" si="71"/>
        <v>0</v>
      </c>
      <c r="AB47" s="97">
        <f t="shared" ca="1" si="71"/>
        <v>0</v>
      </c>
      <c r="AC47" s="97">
        <f t="shared" ca="1" si="71"/>
        <v>0</v>
      </c>
      <c r="AD47" s="215">
        <f t="shared" ca="1" si="71"/>
        <v>0</v>
      </c>
      <c r="AE47" s="215">
        <f t="shared" ca="1" si="71"/>
        <v>0</v>
      </c>
      <c r="AF47" s="215">
        <f t="shared" ca="1" si="71"/>
        <v>0</v>
      </c>
      <c r="AG47" s="215">
        <f t="shared" ca="1" si="71"/>
        <v>0</v>
      </c>
      <c r="AH47" s="215">
        <f t="shared" ca="1" si="71"/>
        <v>0</v>
      </c>
      <c r="AI47" s="215">
        <f t="shared" ca="1" si="71"/>
        <v>0</v>
      </c>
      <c r="AJ47" s="215">
        <f t="shared" ca="1" si="71"/>
        <v>0</v>
      </c>
      <c r="AK47" s="215">
        <f t="shared" ca="1" si="71"/>
        <v>0</v>
      </c>
      <c r="AL47" s="415">
        <f t="shared" ca="1" si="71"/>
        <v>0</v>
      </c>
      <c r="AM47" s="386" t="str">
        <f t="shared" ca="1" si="43"/>
        <v>X</v>
      </c>
      <c r="AN47" s="1"/>
      <c r="AP47" s="3"/>
      <c r="AQ47" s="3"/>
      <c r="AR47" s="3"/>
      <c r="AS47" s="3"/>
      <c r="AT47" s="3"/>
      <c r="AU47" s="3"/>
      <c r="AV47" s="3"/>
      <c r="AW47" s="3"/>
      <c r="AX47" s="3"/>
      <c r="AY47" s="3"/>
      <c r="AZ47" s="3"/>
      <c r="BA47" s="3"/>
      <c r="BB47" s="3"/>
      <c r="BC47" s="3"/>
      <c r="BD47" s="3"/>
      <c r="BE47" s="3"/>
      <c r="BF47" s="3"/>
      <c r="BG47" s="3"/>
      <c r="BH47" s="3"/>
      <c r="BI47" s="3"/>
      <c r="BJ47" s="3"/>
      <c r="BK47" s="3"/>
      <c r="BL47" s="3"/>
      <c r="BM47" s="3"/>
      <c r="BN47" s="3"/>
      <c r="BO47" s="3"/>
      <c r="BP47" s="3"/>
      <c r="BQ47" s="3"/>
      <c r="BR47" s="3"/>
      <c r="BS47" s="3"/>
      <c r="BT47" s="3"/>
      <c r="BU47" s="3"/>
      <c r="BV47" s="3"/>
      <c r="BW47" s="3"/>
      <c r="BX47" s="3"/>
    </row>
    <row r="48" spans="1:76" x14ac:dyDescent="0.25">
      <c r="A48" s="156" t="s">
        <v>329</v>
      </c>
      <c r="B48" s="140">
        <f t="shared" ca="1" si="68"/>
        <v>1</v>
      </c>
      <c r="C48" s="64" t="s">
        <v>39</v>
      </c>
      <c r="D48" s="252">
        <f t="shared" si="63"/>
        <v>0</v>
      </c>
      <c r="E48" s="253">
        <f t="shared" si="64"/>
        <v>0</v>
      </c>
      <c r="F48" s="254"/>
      <c r="G48" s="255"/>
      <c r="H48" s="256"/>
      <c r="I48" s="186"/>
      <c r="J48" s="187"/>
      <c r="K48" s="187"/>
      <c r="L48" s="187"/>
      <c r="M48" s="188"/>
      <c r="N48" s="189">
        <f t="shared" ref="N48:N56" si="72">SUM(I48:M48)</f>
        <v>0</v>
      </c>
      <c r="O48" s="186"/>
      <c r="P48" s="187"/>
      <c r="Q48" s="187"/>
      <c r="R48" s="187"/>
      <c r="S48" s="187"/>
      <c r="T48" s="187"/>
      <c r="U48" s="188"/>
      <c r="V48" s="189">
        <f t="shared" ref="V48:V56" si="73">SUM(O48:U48)</f>
        <v>0</v>
      </c>
      <c r="W48" s="190"/>
      <c r="X48" s="190"/>
      <c r="Y48" s="190"/>
      <c r="Z48" s="190"/>
      <c r="AA48" s="190"/>
      <c r="AB48" s="190"/>
      <c r="AC48" s="190"/>
      <c r="AD48" s="257"/>
      <c r="AE48" s="257"/>
      <c r="AF48" s="257"/>
      <c r="AG48" s="257"/>
      <c r="AH48" s="257"/>
      <c r="AI48" s="257"/>
      <c r="AJ48" s="257"/>
      <c r="AK48" s="257"/>
      <c r="AL48" s="411"/>
      <c r="AM48" s="376" t="str">
        <f t="shared" ca="1" si="43"/>
        <v>2.3.</v>
      </c>
      <c r="AN48" s="1"/>
      <c r="AP48" s="3"/>
      <c r="AQ48" s="3"/>
      <c r="AR48" s="3"/>
      <c r="AS48" s="3"/>
      <c r="AT48" s="3"/>
      <c r="AU48" s="3"/>
      <c r="AV48" s="3"/>
      <c r="AW48" s="3"/>
      <c r="AX48" s="3"/>
      <c r="AY48" s="3"/>
      <c r="AZ48" s="3"/>
      <c r="BA48" s="3"/>
      <c r="BB48" s="3"/>
      <c r="BC48" s="3"/>
      <c r="BD48" s="3"/>
      <c r="BE48" s="3"/>
      <c r="BF48" s="3"/>
      <c r="BG48" s="3"/>
      <c r="BH48" s="3"/>
      <c r="BI48" s="3"/>
      <c r="BJ48" s="3"/>
      <c r="BK48" s="3"/>
      <c r="BL48" s="3"/>
      <c r="BM48" s="3"/>
      <c r="BN48" s="3"/>
      <c r="BO48" s="3"/>
      <c r="BP48" s="3"/>
      <c r="BQ48" s="3"/>
      <c r="BR48" s="3"/>
      <c r="BS48" s="3"/>
      <c r="BT48" s="3"/>
      <c r="BU48" s="3"/>
      <c r="BV48" s="3"/>
      <c r="BW48" s="3"/>
      <c r="BX48" s="3"/>
    </row>
    <row r="49" spans="1:76" x14ac:dyDescent="0.25">
      <c r="A49" s="156" t="s">
        <v>330</v>
      </c>
      <c r="B49" s="140">
        <f t="shared" ca="1" si="68"/>
        <v>1</v>
      </c>
      <c r="C49" s="64" t="s">
        <v>40</v>
      </c>
      <c r="D49" s="252">
        <f t="shared" si="63"/>
        <v>0</v>
      </c>
      <c r="E49" s="253">
        <f t="shared" si="64"/>
        <v>0</v>
      </c>
      <c r="F49" s="254"/>
      <c r="G49" s="255"/>
      <c r="H49" s="256"/>
      <c r="I49" s="186"/>
      <c r="J49" s="187"/>
      <c r="K49" s="187"/>
      <c r="L49" s="187"/>
      <c r="M49" s="188"/>
      <c r="N49" s="189">
        <f t="shared" si="72"/>
        <v>0</v>
      </c>
      <c r="O49" s="186"/>
      <c r="P49" s="187"/>
      <c r="Q49" s="187"/>
      <c r="R49" s="187"/>
      <c r="S49" s="187"/>
      <c r="T49" s="187"/>
      <c r="U49" s="188"/>
      <c r="V49" s="189">
        <f t="shared" si="73"/>
        <v>0</v>
      </c>
      <c r="W49" s="190"/>
      <c r="X49" s="190"/>
      <c r="Y49" s="190"/>
      <c r="Z49" s="190"/>
      <c r="AA49" s="190"/>
      <c r="AB49" s="190"/>
      <c r="AC49" s="190"/>
      <c r="AD49" s="289"/>
      <c r="AE49" s="289"/>
      <c r="AF49" s="289"/>
      <c r="AG49" s="289"/>
      <c r="AH49" s="289"/>
      <c r="AI49" s="289"/>
      <c r="AJ49" s="289"/>
      <c r="AK49" s="289"/>
      <c r="AL49" s="419"/>
      <c r="AM49" s="387" t="str">
        <f t="shared" ca="1" si="43"/>
        <v>2.3.</v>
      </c>
      <c r="AN49" s="1"/>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c r="BQ49" s="3"/>
      <c r="BR49" s="3"/>
      <c r="BS49" s="3"/>
      <c r="BT49" s="3"/>
      <c r="BU49" s="3"/>
      <c r="BV49" s="3"/>
      <c r="BW49" s="3"/>
      <c r="BX49" s="3"/>
    </row>
    <row r="50" spans="1:76" x14ac:dyDescent="0.25">
      <c r="A50" s="156" t="s">
        <v>331</v>
      </c>
      <c r="B50" s="140">
        <f t="shared" ca="1" si="68"/>
        <v>1</v>
      </c>
      <c r="C50" s="64" t="s">
        <v>41</v>
      </c>
      <c r="D50" s="252">
        <f t="shared" si="63"/>
        <v>0</v>
      </c>
      <c r="E50" s="253">
        <f t="shared" si="64"/>
        <v>0</v>
      </c>
      <c r="F50" s="254"/>
      <c r="G50" s="255"/>
      <c r="H50" s="256"/>
      <c r="I50" s="186"/>
      <c r="J50" s="187"/>
      <c r="K50" s="187"/>
      <c r="L50" s="187"/>
      <c r="M50" s="188"/>
      <c r="N50" s="189">
        <f t="shared" si="72"/>
        <v>0</v>
      </c>
      <c r="O50" s="186"/>
      <c r="P50" s="187"/>
      <c r="Q50" s="187"/>
      <c r="R50" s="187"/>
      <c r="S50" s="187"/>
      <c r="T50" s="187"/>
      <c r="U50" s="188"/>
      <c r="V50" s="189">
        <f t="shared" si="73"/>
        <v>0</v>
      </c>
      <c r="W50" s="190"/>
      <c r="X50" s="190"/>
      <c r="Y50" s="190"/>
      <c r="Z50" s="190"/>
      <c r="AA50" s="190"/>
      <c r="AB50" s="190"/>
      <c r="AC50" s="190"/>
      <c r="AD50" s="287"/>
      <c r="AE50" s="287"/>
      <c r="AF50" s="287"/>
      <c r="AG50" s="287"/>
      <c r="AH50" s="287"/>
      <c r="AI50" s="287"/>
      <c r="AJ50" s="287"/>
      <c r="AK50" s="287"/>
      <c r="AL50" s="418"/>
      <c r="AM50" s="383" t="str">
        <f t="shared" ca="1" si="43"/>
        <v>2.3.</v>
      </c>
      <c r="AN50" s="1"/>
      <c r="AO50" s="3"/>
      <c r="AP50" s="3"/>
      <c r="AQ50" s="3"/>
      <c r="AR50" s="3"/>
      <c r="AS50" s="3"/>
      <c r="AT50" s="3"/>
      <c r="AU50" s="3"/>
      <c r="AV50" s="3"/>
      <c r="AW50" s="3"/>
      <c r="AX50" s="3"/>
      <c r="AY50" s="3"/>
      <c r="AZ50" s="3"/>
      <c r="BA50" s="3"/>
      <c r="BB50" s="3"/>
      <c r="BC50" s="3"/>
      <c r="BD50" s="3"/>
      <c r="BE50" s="3"/>
      <c r="BF50" s="3"/>
      <c r="BG50" s="3"/>
      <c r="BH50" s="3"/>
      <c r="BI50" s="3"/>
      <c r="BJ50" s="3"/>
      <c r="BK50" s="3"/>
      <c r="BL50" s="3"/>
      <c r="BM50" s="3"/>
      <c r="BN50" s="3"/>
      <c r="BO50" s="3"/>
      <c r="BP50" s="3"/>
      <c r="BQ50" s="3"/>
      <c r="BR50" s="3"/>
      <c r="BS50" s="3"/>
      <c r="BT50" s="3"/>
      <c r="BU50" s="3"/>
      <c r="BV50" s="3"/>
      <c r="BW50" s="3"/>
      <c r="BX50" s="3"/>
    </row>
    <row r="51" spans="1:76" x14ac:dyDescent="0.25">
      <c r="A51" s="156" t="s">
        <v>332</v>
      </c>
      <c r="B51" s="140">
        <f t="shared" ca="1" si="68"/>
        <v>1</v>
      </c>
      <c r="C51" s="64" t="s">
        <v>42</v>
      </c>
      <c r="D51" s="252">
        <f t="shared" si="63"/>
        <v>0</v>
      </c>
      <c r="E51" s="253">
        <f t="shared" si="64"/>
        <v>0</v>
      </c>
      <c r="F51" s="254"/>
      <c r="G51" s="255"/>
      <c r="H51" s="256"/>
      <c r="I51" s="186"/>
      <c r="J51" s="187"/>
      <c r="K51" s="187"/>
      <c r="L51" s="187"/>
      <c r="M51" s="188"/>
      <c r="N51" s="189">
        <f t="shared" si="72"/>
        <v>0</v>
      </c>
      <c r="O51" s="186"/>
      <c r="P51" s="187"/>
      <c r="Q51" s="187"/>
      <c r="R51" s="187"/>
      <c r="S51" s="187"/>
      <c r="T51" s="187"/>
      <c r="U51" s="188"/>
      <c r="V51" s="189">
        <f t="shared" si="73"/>
        <v>0</v>
      </c>
      <c r="W51" s="190"/>
      <c r="X51" s="190"/>
      <c r="Y51" s="190"/>
      <c r="Z51" s="190"/>
      <c r="AA51" s="190"/>
      <c r="AB51" s="190"/>
      <c r="AC51" s="190"/>
      <c r="AD51" s="288"/>
      <c r="AE51" s="287"/>
      <c r="AF51" s="287"/>
      <c r="AG51" s="287"/>
      <c r="AH51" s="287"/>
      <c r="AI51" s="287"/>
      <c r="AJ51" s="287"/>
      <c r="AK51" s="287"/>
      <c r="AL51" s="418"/>
      <c r="AM51" s="383" t="str">
        <f t="shared" ca="1" si="43"/>
        <v>2.3.</v>
      </c>
      <c r="AN51" s="1"/>
      <c r="AO51" s="3"/>
      <c r="AP51" s="3"/>
      <c r="AQ51" s="3"/>
      <c r="AR51" s="3"/>
      <c r="AS51" s="3"/>
      <c r="AT51" s="3"/>
      <c r="AU51" s="3"/>
      <c r="AV51" s="3"/>
      <c r="AW51" s="3"/>
      <c r="AX51" s="3"/>
      <c r="AY51" s="3"/>
      <c r="AZ51" s="3"/>
      <c r="BA51" s="3"/>
      <c r="BB51" s="3"/>
      <c r="BC51" s="3"/>
      <c r="BD51" s="3"/>
      <c r="BE51" s="3"/>
      <c r="BF51" s="3"/>
      <c r="BG51" s="3"/>
      <c r="BH51" s="3"/>
      <c r="BI51" s="3"/>
      <c r="BJ51" s="3"/>
      <c r="BK51" s="3"/>
      <c r="BL51" s="3"/>
      <c r="BM51" s="3"/>
      <c r="BN51" s="3"/>
      <c r="BO51" s="3"/>
      <c r="BP51" s="3"/>
      <c r="BQ51" s="3"/>
      <c r="BR51" s="3"/>
      <c r="BS51" s="3"/>
      <c r="BT51" s="3"/>
      <c r="BU51" s="3"/>
      <c r="BV51" s="3"/>
      <c r="BW51" s="3"/>
      <c r="BX51" s="3"/>
    </row>
    <row r="52" spans="1:76" x14ac:dyDescent="0.25">
      <c r="A52" s="156" t="s">
        <v>333</v>
      </c>
      <c r="B52" s="140">
        <f t="shared" ca="1" si="68"/>
        <v>1</v>
      </c>
      <c r="C52" s="71" t="s">
        <v>43</v>
      </c>
      <c r="D52" s="252">
        <f t="shared" si="63"/>
        <v>0</v>
      </c>
      <c r="E52" s="253">
        <f t="shared" si="64"/>
        <v>0</v>
      </c>
      <c r="F52" s="254"/>
      <c r="G52" s="255"/>
      <c r="H52" s="256"/>
      <c r="I52" s="186"/>
      <c r="J52" s="187"/>
      <c r="K52" s="187"/>
      <c r="L52" s="187"/>
      <c r="M52" s="188"/>
      <c r="N52" s="189">
        <f t="shared" si="72"/>
        <v>0</v>
      </c>
      <c r="O52" s="186"/>
      <c r="P52" s="187"/>
      <c r="Q52" s="187"/>
      <c r="R52" s="187"/>
      <c r="S52" s="187"/>
      <c r="T52" s="187"/>
      <c r="U52" s="188"/>
      <c r="V52" s="189">
        <f t="shared" si="73"/>
        <v>0</v>
      </c>
      <c r="W52" s="190"/>
      <c r="X52" s="190"/>
      <c r="Y52" s="190"/>
      <c r="Z52" s="190"/>
      <c r="AA52" s="190"/>
      <c r="AB52" s="190"/>
      <c r="AC52" s="190"/>
      <c r="AD52" s="290"/>
      <c r="AE52" s="287"/>
      <c r="AF52" s="287"/>
      <c r="AG52" s="287"/>
      <c r="AH52" s="287"/>
      <c r="AI52" s="287"/>
      <c r="AJ52" s="287"/>
      <c r="AK52" s="287"/>
      <c r="AL52" s="418"/>
      <c r="AM52" s="388" t="str">
        <f t="shared" ca="1" si="43"/>
        <v>2.3.</v>
      </c>
      <c r="AN52" s="1"/>
      <c r="AO52" s="3"/>
      <c r="AP52" s="3"/>
      <c r="AQ52" s="3"/>
      <c r="AR52" s="3"/>
      <c r="AS52" s="3"/>
      <c r="AT52" s="3"/>
      <c r="AU52" s="3"/>
      <c r="AV52" s="3"/>
      <c r="AW52" s="3"/>
      <c r="AX52" s="3"/>
      <c r="AY52" s="3"/>
      <c r="AZ52" s="3"/>
      <c r="BA52" s="3"/>
      <c r="BB52" s="3"/>
      <c r="BC52" s="3"/>
      <c r="BD52" s="3"/>
      <c r="BE52" s="3"/>
      <c r="BF52" s="3"/>
      <c r="BG52" s="3"/>
      <c r="BH52" s="3"/>
      <c r="BI52" s="3"/>
      <c r="BJ52" s="3"/>
      <c r="BK52" s="3"/>
      <c r="BL52" s="3"/>
      <c r="BM52" s="3"/>
      <c r="BN52" s="3"/>
      <c r="BO52" s="3"/>
      <c r="BP52" s="3"/>
      <c r="BQ52" s="3"/>
      <c r="BR52" s="3"/>
      <c r="BS52" s="3"/>
      <c r="BT52" s="3"/>
      <c r="BU52" s="3"/>
      <c r="BV52" s="3"/>
      <c r="BW52" s="3"/>
      <c r="BX52" s="3"/>
    </row>
    <row r="53" spans="1:76" x14ac:dyDescent="0.25">
      <c r="A53" s="156" t="s">
        <v>334</v>
      </c>
      <c r="B53" s="140">
        <f t="shared" ca="1" si="68"/>
        <v>1</v>
      </c>
      <c r="C53" s="71" t="s">
        <v>313</v>
      </c>
      <c r="D53" s="252">
        <f t="shared" si="63"/>
        <v>0</v>
      </c>
      <c r="E53" s="253">
        <f t="shared" si="64"/>
        <v>0</v>
      </c>
      <c r="F53" s="254"/>
      <c r="G53" s="255"/>
      <c r="H53" s="256"/>
      <c r="I53" s="186"/>
      <c r="J53" s="187"/>
      <c r="K53" s="187"/>
      <c r="L53" s="187"/>
      <c r="M53" s="188"/>
      <c r="N53" s="189">
        <f t="shared" si="72"/>
        <v>0</v>
      </c>
      <c r="O53" s="186"/>
      <c r="P53" s="187"/>
      <c r="Q53" s="187"/>
      <c r="R53" s="187"/>
      <c r="S53" s="187"/>
      <c r="T53" s="187"/>
      <c r="U53" s="188"/>
      <c r="V53" s="189">
        <f t="shared" si="73"/>
        <v>0</v>
      </c>
      <c r="W53" s="190"/>
      <c r="X53" s="190"/>
      <c r="Y53" s="190"/>
      <c r="Z53" s="190"/>
      <c r="AA53" s="190"/>
      <c r="AB53" s="190"/>
      <c r="AC53" s="190"/>
      <c r="AD53" s="290"/>
      <c r="AE53" s="287"/>
      <c r="AF53" s="287"/>
      <c r="AG53" s="287"/>
      <c r="AH53" s="287"/>
      <c r="AI53" s="287"/>
      <c r="AJ53" s="287"/>
      <c r="AK53" s="287"/>
      <c r="AL53" s="418"/>
      <c r="AM53" s="388" t="str">
        <f t="shared" ca="1" si="43"/>
        <v>2.3.</v>
      </c>
      <c r="AN53" s="1"/>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3"/>
      <c r="BQ53" s="3"/>
      <c r="BR53" s="3"/>
      <c r="BS53" s="3"/>
      <c r="BT53" s="3"/>
      <c r="BU53" s="3"/>
      <c r="BV53" s="3"/>
      <c r="BW53" s="3"/>
      <c r="BX53" s="3"/>
    </row>
    <row r="54" spans="1:76" x14ac:dyDescent="0.25">
      <c r="A54" s="156" t="s">
        <v>335</v>
      </c>
      <c r="B54" s="140">
        <f t="shared" ca="1" si="68"/>
        <v>1</v>
      </c>
      <c r="C54" s="64" t="s">
        <v>44</v>
      </c>
      <c r="D54" s="252">
        <f t="shared" si="63"/>
        <v>0</v>
      </c>
      <c r="E54" s="253">
        <f t="shared" si="64"/>
        <v>0</v>
      </c>
      <c r="F54" s="254"/>
      <c r="G54" s="255"/>
      <c r="H54" s="256"/>
      <c r="I54" s="186"/>
      <c r="J54" s="187"/>
      <c r="K54" s="187"/>
      <c r="L54" s="187"/>
      <c r="M54" s="188"/>
      <c r="N54" s="189">
        <f t="shared" si="72"/>
        <v>0</v>
      </c>
      <c r="O54" s="186"/>
      <c r="P54" s="187"/>
      <c r="Q54" s="187"/>
      <c r="R54" s="187"/>
      <c r="S54" s="187"/>
      <c r="T54" s="187"/>
      <c r="U54" s="188"/>
      <c r="V54" s="189">
        <f t="shared" si="73"/>
        <v>0</v>
      </c>
      <c r="W54" s="190"/>
      <c r="X54" s="190"/>
      <c r="Y54" s="190"/>
      <c r="Z54" s="190"/>
      <c r="AA54" s="190"/>
      <c r="AB54" s="190"/>
      <c r="AC54" s="190"/>
      <c r="AD54" s="275"/>
      <c r="AE54" s="287"/>
      <c r="AF54" s="287"/>
      <c r="AG54" s="287"/>
      <c r="AH54" s="287"/>
      <c r="AI54" s="287"/>
      <c r="AJ54" s="287"/>
      <c r="AK54" s="287"/>
      <c r="AL54" s="418"/>
      <c r="AM54" s="385" t="str">
        <f t="shared" ca="1" si="43"/>
        <v>2.3.</v>
      </c>
      <c r="AN54" s="1"/>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c r="BQ54" s="3"/>
      <c r="BR54" s="3"/>
      <c r="BS54" s="3"/>
      <c r="BT54" s="3"/>
      <c r="BU54" s="3"/>
      <c r="BV54" s="3"/>
      <c r="BW54" s="3"/>
      <c r="BX54" s="3"/>
    </row>
    <row r="55" spans="1:76" x14ac:dyDescent="0.25">
      <c r="A55" s="156" t="s">
        <v>336</v>
      </c>
      <c r="B55" s="140">
        <f t="shared" ca="1" si="68"/>
        <v>1</v>
      </c>
      <c r="C55" s="64" t="s">
        <v>45</v>
      </c>
      <c r="D55" s="252">
        <f t="shared" si="63"/>
        <v>0</v>
      </c>
      <c r="E55" s="253">
        <f t="shared" si="64"/>
        <v>0</v>
      </c>
      <c r="F55" s="254"/>
      <c r="G55" s="255"/>
      <c r="H55" s="256"/>
      <c r="I55" s="186"/>
      <c r="J55" s="187"/>
      <c r="K55" s="187"/>
      <c r="L55" s="187"/>
      <c r="M55" s="188"/>
      <c r="N55" s="189">
        <f t="shared" si="72"/>
        <v>0</v>
      </c>
      <c r="O55" s="186"/>
      <c r="P55" s="187"/>
      <c r="Q55" s="187"/>
      <c r="R55" s="187"/>
      <c r="S55" s="187"/>
      <c r="T55" s="187"/>
      <c r="U55" s="188"/>
      <c r="V55" s="189">
        <f t="shared" si="73"/>
        <v>0</v>
      </c>
      <c r="W55" s="190"/>
      <c r="X55" s="190"/>
      <c r="Y55" s="190"/>
      <c r="Z55" s="190"/>
      <c r="AA55" s="190"/>
      <c r="AB55" s="190"/>
      <c r="AC55" s="190"/>
      <c r="AD55" s="275"/>
      <c r="AE55" s="275"/>
      <c r="AF55" s="275"/>
      <c r="AG55" s="275"/>
      <c r="AH55" s="275"/>
      <c r="AI55" s="275"/>
      <c r="AJ55" s="275"/>
      <c r="AK55" s="275"/>
      <c r="AL55" s="414"/>
      <c r="AM55" s="385" t="str">
        <f t="shared" ca="1" si="43"/>
        <v>2.3.</v>
      </c>
      <c r="AN55" s="1"/>
      <c r="AO55" s="3"/>
      <c r="AP55" s="3"/>
      <c r="AQ55" s="3"/>
      <c r="AR55" s="3"/>
      <c r="AS55" s="3"/>
      <c r="AT55" s="3"/>
      <c r="AU55" s="3"/>
      <c r="AV55" s="3"/>
      <c r="AW55" s="3"/>
      <c r="AX55" s="3"/>
      <c r="AY55" s="3"/>
      <c r="AZ55" s="3"/>
      <c r="BA55" s="3"/>
      <c r="BB55" s="3"/>
      <c r="BC55" s="3"/>
      <c r="BD55" s="3"/>
      <c r="BE55" s="3"/>
      <c r="BF55" s="3"/>
      <c r="BG55" s="3"/>
      <c r="BH55" s="3"/>
      <c r="BI55" s="3"/>
      <c r="BJ55" s="3"/>
      <c r="BK55" s="3"/>
      <c r="BL55" s="3"/>
      <c r="BM55" s="3"/>
      <c r="BN55" s="3"/>
      <c r="BO55" s="3"/>
      <c r="BP55" s="3"/>
      <c r="BQ55" s="3"/>
      <c r="BR55" s="3"/>
      <c r="BS55" s="3"/>
      <c r="BT55" s="3"/>
      <c r="BU55" s="3"/>
      <c r="BV55" s="3"/>
      <c r="BW55" s="3"/>
      <c r="BX55" s="3"/>
    </row>
    <row r="56" spans="1:76" x14ac:dyDescent="0.25">
      <c r="A56" s="156" t="s">
        <v>337</v>
      </c>
      <c r="B56" s="140">
        <f t="shared" ca="1" si="68"/>
        <v>1</v>
      </c>
      <c r="C56" s="172" t="s">
        <v>274</v>
      </c>
      <c r="D56" s="252">
        <f t="shared" si="63"/>
        <v>0</v>
      </c>
      <c r="E56" s="253">
        <f t="shared" si="64"/>
        <v>0</v>
      </c>
      <c r="F56" s="254"/>
      <c r="G56" s="255"/>
      <c r="H56" s="256"/>
      <c r="I56" s="186"/>
      <c r="J56" s="187"/>
      <c r="K56" s="187"/>
      <c r="L56" s="187"/>
      <c r="M56" s="188"/>
      <c r="N56" s="189">
        <f t="shared" si="72"/>
        <v>0</v>
      </c>
      <c r="O56" s="186"/>
      <c r="P56" s="187"/>
      <c r="Q56" s="187"/>
      <c r="R56" s="187"/>
      <c r="S56" s="187"/>
      <c r="T56" s="187"/>
      <c r="U56" s="188"/>
      <c r="V56" s="189">
        <f t="shared" si="73"/>
        <v>0</v>
      </c>
      <c r="W56" s="190"/>
      <c r="X56" s="190"/>
      <c r="Y56" s="190"/>
      <c r="Z56" s="190"/>
      <c r="AA56" s="190"/>
      <c r="AB56" s="190"/>
      <c r="AC56" s="190"/>
      <c r="AD56" s="275"/>
      <c r="AE56" s="275"/>
      <c r="AF56" s="275"/>
      <c r="AG56" s="275"/>
      <c r="AH56" s="275"/>
      <c r="AI56" s="275"/>
      <c r="AJ56" s="275"/>
      <c r="AK56" s="275"/>
      <c r="AL56" s="414"/>
      <c r="AM56" s="385" t="str">
        <f t="shared" ca="1" si="43"/>
        <v>2.3.</v>
      </c>
      <c r="AN56" s="1"/>
      <c r="AO56" s="3"/>
      <c r="AP56" s="3"/>
      <c r="AQ56" s="3"/>
      <c r="AR56" s="3"/>
      <c r="AS56" s="3"/>
      <c r="AT56" s="3"/>
      <c r="AU56" s="3"/>
      <c r="AV56" s="3"/>
      <c r="AW56" s="3"/>
      <c r="AX56" s="3"/>
      <c r="AY56" s="3"/>
      <c r="AZ56" s="3"/>
      <c r="BA56" s="3"/>
      <c r="BB56" s="3"/>
      <c r="BC56" s="3"/>
      <c r="BD56" s="3"/>
      <c r="BE56" s="3"/>
      <c r="BF56" s="3"/>
      <c r="BG56" s="3"/>
      <c r="BH56" s="3"/>
      <c r="BI56" s="3"/>
      <c r="BJ56" s="3"/>
      <c r="BK56" s="3"/>
      <c r="BL56" s="3"/>
      <c r="BM56" s="3"/>
      <c r="BN56" s="3"/>
      <c r="BO56" s="3"/>
      <c r="BP56" s="3"/>
      <c r="BQ56" s="3"/>
      <c r="BR56" s="3"/>
      <c r="BS56" s="3"/>
      <c r="BT56" s="3"/>
      <c r="BU56" s="3"/>
      <c r="BV56" s="3"/>
      <c r="BW56" s="3"/>
      <c r="BX56" s="3"/>
    </row>
    <row r="57" spans="1:76" x14ac:dyDescent="0.25">
      <c r="A57" s="159" t="s">
        <v>46</v>
      </c>
      <c r="B57" s="143"/>
      <c r="C57" s="66" t="s">
        <v>47</v>
      </c>
      <c r="D57" s="270">
        <f ca="1">+SUMIF($AM$7:$AM$277,$A57,D$7:D$277)</f>
        <v>0</v>
      </c>
      <c r="E57" s="271">
        <f ca="1">+SUMIF($AM$7:$AM$277,$A57,E$7:E$277)</f>
        <v>0</v>
      </c>
      <c r="F57" s="272"/>
      <c r="G57" s="273"/>
      <c r="H57" s="274"/>
      <c r="I57" s="182">
        <f t="shared" ref="I57:AL57" ca="1" si="74">+SUMIF($AM$7:$AM$277,$A57,I$7:I$277)</f>
        <v>0</v>
      </c>
      <c r="J57" s="183">
        <f t="shared" ca="1" si="74"/>
        <v>0</v>
      </c>
      <c r="K57" s="183">
        <f t="shared" ca="1" si="74"/>
        <v>0</v>
      </c>
      <c r="L57" s="183">
        <f t="shared" ca="1" si="74"/>
        <v>0</v>
      </c>
      <c r="M57" s="184">
        <f t="shared" ca="1" si="74"/>
        <v>0</v>
      </c>
      <c r="N57" s="185">
        <f t="shared" ca="1" si="74"/>
        <v>0</v>
      </c>
      <c r="O57" s="182">
        <f t="shared" ca="1" si="74"/>
        <v>0</v>
      </c>
      <c r="P57" s="183">
        <f t="shared" ca="1" si="74"/>
        <v>0</v>
      </c>
      <c r="Q57" s="183">
        <f t="shared" ca="1" si="74"/>
        <v>0</v>
      </c>
      <c r="R57" s="183">
        <f t="shared" ca="1" si="74"/>
        <v>0</v>
      </c>
      <c r="S57" s="183">
        <f t="shared" ca="1" si="74"/>
        <v>0</v>
      </c>
      <c r="T57" s="183">
        <f t="shared" ca="1" si="74"/>
        <v>0</v>
      </c>
      <c r="U57" s="184">
        <f t="shared" ca="1" si="74"/>
        <v>0</v>
      </c>
      <c r="V57" s="185">
        <f t="shared" ca="1" si="74"/>
        <v>0</v>
      </c>
      <c r="W57" s="185">
        <f t="shared" ca="1" si="74"/>
        <v>0</v>
      </c>
      <c r="X57" s="185">
        <f t="shared" ca="1" si="74"/>
        <v>0</v>
      </c>
      <c r="Y57" s="185">
        <f t="shared" ca="1" si="74"/>
        <v>0</v>
      </c>
      <c r="Z57" s="185">
        <f t="shared" ca="1" si="74"/>
        <v>0</v>
      </c>
      <c r="AA57" s="185">
        <f t="shared" ca="1" si="74"/>
        <v>0</v>
      </c>
      <c r="AB57" s="185">
        <f t="shared" ca="1" si="74"/>
        <v>0</v>
      </c>
      <c r="AC57" s="185">
        <f t="shared" ca="1" si="74"/>
        <v>0</v>
      </c>
      <c r="AD57" s="270">
        <f t="shared" ca="1" si="74"/>
        <v>0</v>
      </c>
      <c r="AE57" s="270">
        <f t="shared" ca="1" si="74"/>
        <v>0</v>
      </c>
      <c r="AF57" s="270">
        <f t="shared" ca="1" si="74"/>
        <v>0</v>
      </c>
      <c r="AG57" s="270">
        <f t="shared" ca="1" si="74"/>
        <v>0</v>
      </c>
      <c r="AH57" s="270">
        <f t="shared" ca="1" si="74"/>
        <v>0</v>
      </c>
      <c r="AI57" s="270">
        <f t="shared" ca="1" si="74"/>
        <v>0</v>
      </c>
      <c r="AJ57" s="270">
        <f t="shared" ca="1" si="74"/>
        <v>0</v>
      </c>
      <c r="AK57" s="270">
        <f t="shared" ca="1" si="74"/>
        <v>0</v>
      </c>
      <c r="AL57" s="413">
        <f t="shared" ca="1" si="74"/>
        <v>0</v>
      </c>
      <c r="AM57" s="378" t="str">
        <f t="shared" ca="1" si="43"/>
        <v>X</v>
      </c>
      <c r="AN57" s="1"/>
      <c r="AO57" s="3"/>
      <c r="AP57" s="3"/>
      <c r="AQ57" s="3"/>
      <c r="AR57" s="3"/>
      <c r="AS57" s="3"/>
      <c r="AT57" s="3"/>
      <c r="AU57" s="3"/>
      <c r="AV57" s="3"/>
      <c r="AW57" s="3"/>
      <c r="AX57" s="3"/>
      <c r="AY57" s="3"/>
      <c r="AZ57" s="3"/>
      <c r="BA57" s="3"/>
      <c r="BB57" s="3"/>
      <c r="BC57" s="3"/>
      <c r="BD57" s="3"/>
      <c r="BE57" s="3"/>
      <c r="BF57" s="3"/>
      <c r="BG57" s="3"/>
      <c r="BH57" s="3"/>
      <c r="BI57" s="3"/>
      <c r="BJ57" s="3"/>
      <c r="BK57" s="3"/>
      <c r="BL57" s="3"/>
      <c r="BM57" s="3"/>
      <c r="BN57" s="3"/>
      <c r="BO57" s="3"/>
      <c r="BP57" s="3"/>
      <c r="BQ57" s="3"/>
      <c r="BR57" s="3"/>
      <c r="BS57" s="3"/>
      <c r="BT57" s="3"/>
      <c r="BU57" s="3"/>
      <c r="BV57" s="3"/>
      <c r="BW57" s="3"/>
      <c r="BX57" s="3"/>
    </row>
    <row r="58" spans="1:76" x14ac:dyDescent="0.25">
      <c r="A58" s="156" t="s">
        <v>329</v>
      </c>
      <c r="B58" s="140">
        <f t="shared" ca="1" si="68"/>
        <v>1</v>
      </c>
      <c r="C58" s="64" t="s">
        <v>48</v>
      </c>
      <c r="D58" s="252">
        <f t="shared" si="63"/>
        <v>0</v>
      </c>
      <c r="E58" s="253">
        <f t="shared" si="64"/>
        <v>0</v>
      </c>
      <c r="F58" s="254"/>
      <c r="G58" s="255"/>
      <c r="H58" s="256"/>
      <c r="I58" s="186"/>
      <c r="J58" s="187"/>
      <c r="K58" s="187"/>
      <c r="L58" s="187"/>
      <c r="M58" s="188"/>
      <c r="N58" s="189">
        <f t="shared" ref="N58:N60" si="75">SUM(I58:M58)</f>
        <v>0</v>
      </c>
      <c r="O58" s="186"/>
      <c r="P58" s="187"/>
      <c r="Q58" s="187"/>
      <c r="R58" s="187"/>
      <c r="S58" s="187"/>
      <c r="T58" s="187"/>
      <c r="U58" s="188"/>
      <c r="V58" s="189">
        <f t="shared" ref="V58:V60" si="76">SUM(O58:U58)</f>
        <v>0</v>
      </c>
      <c r="W58" s="190"/>
      <c r="X58" s="190"/>
      <c r="Y58" s="190"/>
      <c r="Z58" s="190"/>
      <c r="AA58" s="190"/>
      <c r="AB58" s="190"/>
      <c r="AC58" s="190"/>
      <c r="AD58" s="275"/>
      <c r="AE58" s="275"/>
      <c r="AF58" s="275"/>
      <c r="AG58" s="275"/>
      <c r="AH58" s="275"/>
      <c r="AI58" s="275"/>
      <c r="AJ58" s="275"/>
      <c r="AK58" s="275"/>
      <c r="AL58" s="414"/>
      <c r="AM58" s="385" t="str">
        <f t="shared" ca="1" si="43"/>
        <v>2.4.</v>
      </c>
      <c r="AN58" s="1"/>
      <c r="AO58" s="3"/>
      <c r="AP58" s="3"/>
      <c r="AQ58" s="3"/>
      <c r="AR58" s="3"/>
      <c r="AS58" s="3"/>
      <c r="AT58" s="3"/>
      <c r="AU58" s="3"/>
      <c r="AV58" s="3"/>
      <c r="AW58" s="3"/>
      <c r="AX58" s="3"/>
      <c r="AY58" s="3"/>
      <c r="AZ58" s="3"/>
      <c r="BA58" s="3"/>
      <c r="BB58" s="3"/>
      <c r="BC58" s="3"/>
      <c r="BD58" s="3"/>
      <c r="BE58" s="3"/>
      <c r="BF58" s="3"/>
      <c r="BG58" s="3"/>
      <c r="BH58" s="3"/>
      <c r="BI58" s="3"/>
      <c r="BJ58" s="3"/>
      <c r="BK58" s="3"/>
      <c r="BL58" s="3"/>
      <c r="BM58" s="3"/>
      <c r="BN58" s="3"/>
      <c r="BO58" s="3"/>
      <c r="BP58" s="3"/>
      <c r="BQ58" s="3"/>
      <c r="BR58" s="3"/>
      <c r="BS58" s="3"/>
      <c r="BT58" s="3"/>
      <c r="BU58" s="3"/>
      <c r="BV58" s="3"/>
      <c r="BW58" s="3"/>
      <c r="BX58" s="3"/>
    </row>
    <row r="59" spans="1:76" x14ac:dyDescent="0.25">
      <c r="A59" s="156" t="s">
        <v>330</v>
      </c>
      <c r="B59" s="140">
        <f t="shared" ca="1" si="68"/>
        <v>1</v>
      </c>
      <c r="C59" s="64" t="s">
        <v>49</v>
      </c>
      <c r="D59" s="252">
        <f t="shared" si="63"/>
        <v>0</v>
      </c>
      <c r="E59" s="253">
        <f t="shared" si="64"/>
        <v>0</v>
      </c>
      <c r="F59" s="254"/>
      <c r="G59" s="255"/>
      <c r="H59" s="256"/>
      <c r="I59" s="186"/>
      <c r="J59" s="187"/>
      <c r="K59" s="187"/>
      <c r="L59" s="187"/>
      <c r="M59" s="188"/>
      <c r="N59" s="189">
        <f t="shared" si="75"/>
        <v>0</v>
      </c>
      <c r="O59" s="186"/>
      <c r="P59" s="187"/>
      <c r="Q59" s="187"/>
      <c r="R59" s="187"/>
      <c r="S59" s="187"/>
      <c r="T59" s="187"/>
      <c r="U59" s="188"/>
      <c r="V59" s="189">
        <f t="shared" si="76"/>
        <v>0</v>
      </c>
      <c r="W59" s="190"/>
      <c r="X59" s="190"/>
      <c r="Y59" s="190"/>
      <c r="Z59" s="190"/>
      <c r="AA59" s="190"/>
      <c r="AB59" s="190"/>
      <c r="AC59" s="190"/>
      <c r="AD59" s="257"/>
      <c r="AE59" s="257"/>
      <c r="AF59" s="257"/>
      <c r="AG59" s="257"/>
      <c r="AH59" s="257"/>
      <c r="AI59" s="257"/>
      <c r="AJ59" s="257"/>
      <c r="AK59" s="257"/>
      <c r="AL59" s="411"/>
      <c r="AM59" s="376" t="str">
        <f t="shared" ca="1" si="43"/>
        <v>2.4.</v>
      </c>
      <c r="AN59" s="1"/>
      <c r="AO59" s="3"/>
      <c r="AP59" s="3"/>
      <c r="AQ59" s="3"/>
      <c r="AR59" s="3"/>
      <c r="AS59" s="3"/>
      <c r="AT59" s="3"/>
      <c r="AU59" s="3"/>
      <c r="AV59" s="3"/>
      <c r="AW59" s="3"/>
      <c r="AX59" s="3"/>
      <c r="AY59" s="3"/>
      <c r="AZ59" s="3"/>
      <c r="BA59" s="3"/>
      <c r="BB59" s="3"/>
      <c r="BC59" s="3"/>
      <c r="BD59" s="3"/>
      <c r="BE59" s="3"/>
      <c r="BF59" s="3"/>
      <c r="BG59" s="3"/>
      <c r="BH59" s="3"/>
      <c r="BI59" s="3"/>
      <c r="BJ59" s="3"/>
      <c r="BK59" s="3"/>
      <c r="BL59" s="3"/>
      <c r="BM59" s="3"/>
      <c r="BN59" s="3"/>
      <c r="BO59" s="3"/>
      <c r="BP59" s="3"/>
      <c r="BQ59" s="3"/>
      <c r="BR59" s="3"/>
      <c r="BS59" s="3"/>
      <c r="BT59" s="3"/>
      <c r="BU59" s="3"/>
      <c r="BV59" s="3"/>
      <c r="BW59" s="3"/>
      <c r="BX59" s="3"/>
    </row>
    <row r="60" spans="1:76" x14ac:dyDescent="0.25">
      <c r="A60" s="156" t="s">
        <v>331</v>
      </c>
      <c r="B60" s="140">
        <f t="shared" ca="1" si="68"/>
        <v>1</v>
      </c>
      <c r="C60" s="172" t="s">
        <v>274</v>
      </c>
      <c r="D60" s="252">
        <f t="shared" si="63"/>
        <v>0</v>
      </c>
      <c r="E60" s="253">
        <f t="shared" si="64"/>
        <v>0</v>
      </c>
      <c r="F60" s="254"/>
      <c r="G60" s="255"/>
      <c r="H60" s="256"/>
      <c r="I60" s="186"/>
      <c r="J60" s="187"/>
      <c r="K60" s="187"/>
      <c r="L60" s="187"/>
      <c r="M60" s="188"/>
      <c r="N60" s="189">
        <f t="shared" si="75"/>
        <v>0</v>
      </c>
      <c r="O60" s="186"/>
      <c r="P60" s="187"/>
      <c r="Q60" s="187"/>
      <c r="R60" s="187"/>
      <c r="S60" s="187"/>
      <c r="T60" s="187"/>
      <c r="U60" s="188"/>
      <c r="V60" s="189">
        <f t="shared" si="76"/>
        <v>0</v>
      </c>
      <c r="W60" s="190"/>
      <c r="X60" s="190"/>
      <c r="Y60" s="190"/>
      <c r="Z60" s="190"/>
      <c r="AA60" s="190"/>
      <c r="AB60" s="190"/>
      <c r="AC60" s="190"/>
      <c r="AD60" s="257"/>
      <c r="AE60" s="257"/>
      <c r="AF60" s="257"/>
      <c r="AG60" s="257"/>
      <c r="AH60" s="257"/>
      <c r="AI60" s="257"/>
      <c r="AJ60" s="257"/>
      <c r="AK60" s="257"/>
      <c r="AL60" s="411"/>
      <c r="AM60" s="376" t="str">
        <f t="shared" ca="1" si="43"/>
        <v>2.4.</v>
      </c>
      <c r="AN60" s="1"/>
      <c r="AO60" s="3"/>
      <c r="AP60" s="3"/>
      <c r="AQ60" s="3"/>
      <c r="AR60" s="3"/>
      <c r="AS60" s="3"/>
      <c r="AT60" s="3"/>
      <c r="AU60" s="3"/>
      <c r="AV60" s="3"/>
      <c r="AW60" s="3"/>
      <c r="AX60" s="3"/>
      <c r="AY60" s="3"/>
      <c r="AZ60" s="3"/>
      <c r="BA60" s="3"/>
      <c r="BB60" s="3"/>
      <c r="BC60" s="3"/>
      <c r="BD60" s="3"/>
      <c r="BE60" s="3"/>
      <c r="BF60" s="3"/>
      <c r="BG60" s="3"/>
      <c r="BH60" s="3"/>
      <c r="BI60" s="3"/>
      <c r="BJ60" s="3"/>
      <c r="BK60" s="3"/>
      <c r="BL60" s="3"/>
      <c r="BM60" s="3"/>
      <c r="BN60" s="3"/>
      <c r="BO60" s="3"/>
      <c r="BP60" s="3"/>
      <c r="BQ60" s="3"/>
      <c r="BR60" s="3"/>
      <c r="BS60" s="3"/>
      <c r="BT60" s="3"/>
      <c r="BU60" s="3"/>
      <c r="BV60" s="3"/>
      <c r="BW60" s="3"/>
      <c r="BX60" s="3"/>
    </row>
    <row r="61" spans="1:76" x14ac:dyDescent="0.25">
      <c r="A61" s="159" t="s">
        <v>50</v>
      </c>
      <c r="B61" s="143"/>
      <c r="C61" s="66" t="s">
        <v>51</v>
      </c>
      <c r="D61" s="215">
        <f ca="1">+SUMIF($AM$7:$AM$277,$A61,D$7:D$277)</f>
        <v>0</v>
      </c>
      <c r="E61" s="91">
        <f ca="1">+SUMIF($AM$7:$AM$277,$A61,E$7:E$277)</f>
        <v>0</v>
      </c>
      <c r="F61" s="220"/>
      <c r="G61" s="221"/>
      <c r="H61" s="222"/>
      <c r="I61" s="98">
        <f t="shared" ref="I61:AL61" ca="1" si="77">+SUMIF($AM$7:$AM$277,$A61,I$7:I$277)</f>
        <v>0</v>
      </c>
      <c r="J61" s="99">
        <f t="shared" ca="1" si="77"/>
        <v>0</v>
      </c>
      <c r="K61" s="99">
        <f t="shared" ca="1" si="77"/>
        <v>0</v>
      </c>
      <c r="L61" s="99">
        <f t="shared" ca="1" si="77"/>
        <v>0</v>
      </c>
      <c r="M61" s="100">
        <f t="shared" ca="1" si="77"/>
        <v>0</v>
      </c>
      <c r="N61" s="97">
        <f t="shared" ca="1" si="77"/>
        <v>0</v>
      </c>
      <c r="O61" s="98">
        <f t="shared" ca="1" si="77"/>
        <v>0</v>
      </c>
      <c r="P61" s="99">
        <f t="shared" ca="1" si="77"/>
        <v>0</v>
      </c>
      <c r="Q61" s="99">
        <f t="shared" ca="1" si="77"/>
        <v>0</v>
      </c>
      <c r="R61" s="99">
        <f t="shared" ca="1" si="77"/>
        <v>0</v>
      </c>
      <c r="S61" s="99">
        <f t="shared" ca="1" si="77"/>
        <v>0</v>
      </c>
      <c r="T61" s="99">
        <f t="shared" ca="1" si="77"/>
        <v>0</v>
      </c>
      <c r="U61" s="100">
        <f t="shared" ca="1" si="77"/>
        <v>0</v>
      </c>
      <c r="V61" s="97">
        <f t="shared" ca="1" si="77"/>
        <v>0</v>
      </c>
      <c r="W61" s="97">
        <f t="shared" ca="1" si="77"/>
        <v>0</v>
      </c>
      <c r="X61" s="97">
        <f t="shared" ca="1" si="77"/>
        <v>0</v>
      </c>
      <c r="Y61" s="97">
        <f t="shared" ca="1" si="77"/>
        <v>0</v>
      </c>
      <c r="Z61" s="97">
        <f t="shared" ca="1" si="77"/>
        <v>0</v>
      </c>
      <c r="AA61" s="97">
        <f t="shared" ca="1" si="77"/>
        <v>0</v>
      </c>
      <c r="AB61" s="97">
        <f t="shared" ca="1" si="77"/>
        <v>0</v>
      </c>
      <c r="AC61" s="97">
        <f t="shared" ca="1" si="77"/>
        <v>0</v>
      </c>
      <c r="AD61" s="215">
        <f t="shared" ca="1" si="77"/>
        <v>0</v>
      </c>
      <c r="AE61" s="215">
        <f t="shared" ca="1" si="77"/>
        <v>0</v>
      </c>
      <c r="AF61" s="215">
        <f t="shared" ca="1" si="77"/>
        <v>0</v>
      </c>
      <c r="AG61" s="215">
        <f t="shared" ca="1" si="77"/>
        <v>0</v>
      </c>
      <c r="AH61" s="215">
        <f t="shared" ca="1" si="77"/>
        <v>0</v>
      </c>
      <c r="AI61" s="215">
        <f t="shared" ca="1" si="77"/>
        <v>0</v>
      </c>
      <c r="AJ61" s="215">
        <f t="shared" ca="1" si="77"/>
        <v>0</v>
      </c>
      <c r="AK61" s="215">
        <f t="shared" ca="1" si="77"/>
        <v>0</v>
      </c>
      <c r="AL61" s="415">
        <f t="shared" ca="1" si="77"/>
        <v>0</v>
      </c>
      <c r="AM61" s="386" t="str">
        <f t="shared" ca="1" si="43"/>
        <v>X</v>
      </c>
      <c r="AN61" s="1"/>
      <c r="AO61" s="3"/>
      <c r="AP61" s="3"/>
      <c r="AQ61" s="3"/>
      <c r="AR61" s="3"/>
      <c r="AS61" s="3"/>
      <c r="AT61" s="3"/>
      <c r="AU61" s="3"/>
      <c r="AV61" s="3"/>
      <c r="AW61" s="3"/>
      <c r="AX61" s="3"/>
      <c r="AY61" s="3"/>
      <c r="AZ61" s="3"/>
      <c r="BA61" s="3"/>
      <c r="BB61" s="3"/>
      <c r="BC61" s="3"/>
      <c r="BD61" s="3"/>
      <c r="BE61" s="3"/>
      <c r="BF61" s="3"/>
      <c r="BG61" s="3"/>
      <c r="BH61" s="3"/>
      <c r="BI61" s="3"/>
      <c r="BJ61" s="3"/>
      <c r="BK61" s="3"/>
      <c r="BL61" s="3"/>
      <c r="BM61" s="3"/>
      <c r="BN61" s="3"/>
      <c r="BO61" s="3"/>
      <c r="BP61" s="3"/>
      <c r="BQ61" s="3"/>
      <c r="BR61" s="3"/>
      <c r="BS61" s="3"/>
      <c r="BT61" s="3"/>
      <c r="BU61" s="3"/>
      <c r="BV61" s="3"/>
      <c r="BW61" s="3"/>
      <c r="BX61" s="3"/>
    </row>
    <row r="62" spans="1:76" x14ac:dyDescent="0.25">
      <c r="A62" s="156" t="s">
        <v>329</v>
      </c>
      <c r="B62" s="140">
        <f t="shared" ca="1" si="68"/>
        <v>1</v>
      </c>
      <c r="C62" s="64" t="s">
        <v>52</v>
      </c>
      <c r="D62" s="252">
        <f t="shared" si="63"/>
        <v>0</v>
      </c>
      <c r="E62" s="253">
        <f t="shared" si="64"/>
        <v>0</v>
      </c>
      <c r="F62" s="254"/>
      <c r="G62" s="255"/>
      <c r="H62" s="256"/>
      <c r="I62" s="186"/>
      <c r="J62" s="187"/>
      <c r="K62" s="187"/>
      <c r="L62" s="187"/>
      <c r="M62" s="188"/>
      <c r="N62" s="189">
        <f t="shared" ref="N62:N67" si="78">SUM(I62:M62)</f>
        <v>0</v>
      </c>
      <c r="O62" s="186"/>
      <c r="P62" s="187"/>
      <c r="Q62" s="187"/>
      <c r="R62" s="187"/>
      <c r="S62" s="187"/>
      <c r="T62" s="187"/>
      <c r="U62" s="188"/>
      <c r="V62" s="189">
        <f t="shared" ref="V62:V67" si="79">SUM(O62:U62)</f>
        <v>0</v>
      </c>
      <c r="W62" s="190"/>
      <c r="X62" s="190"/>
      <c r="Y62" s="190"/>
      <c r="Z62" s="190"/>
      <c r="AA62" s="190"/>
      <c r="AB62" s="190"/>
      <c r="AC62" s="190"/>
      <c r="AD62" s="257"/>
      <c r="AE62" s="257"/>
      <c r="AF62" s="257"/>
      <c r="AG62" s="257"/>
      <c r="AH62" s="257"/>
      <c r="AI62" s="257"/>
      <c r="AJ62" s="257"/>
      <c r="AK62" s="257"/>
      <c r="AL62" s="411"/>
      <c r="AM62" s="376" t="str">
        <f t="shared" ca="1" si="43"/>
        <v>2.5.</v>
      </c>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row>
    <row r="63" spans="1:76" x14ac:dyDescent="0.25">
      <c r="A63" s="156" t="s">
        <v>330</v>
      </c>
      <c r="B63" s="140">
        <f t="shared" ca="1" si="68"/>
        <v>1</v>
      </c>
      <c r="C63" s="64" t="s">
        <v>53</v>
      </c>
      <c r="D63" s="252">
        <f t="shared" si="63"/>
        <v>0</v>
      </c>
      <c r="E63" s="253">
        <f t="shared" si="64"/>
        <v>0</v>
      </c>
      <c r="F63" s="254"/>
      <c r="G63" s="255"/>
      <c r="H63" s="256"/>
      <c r="I63" s="186"/>
      <c r="J63" s="187"/>
      <c r="K63" s="187"/>
      <c r="L63" s="187"/>
      <c r="M63" s="188"/>
      <c r="N63" s="189">
        <f t="shared" si="78"/>
        <v>0</v>
      </c>
      <c r="O63" s="186"/>
      <c r="P63" s="187"/>
      <c r="Q63" s="187"/>
      <c r="R63" s="187"/>
      <c r="S63" s="187"/>
      <c r="T63" s="187"/>
      <c r="U63" s="188"/>
      <c r="V63" s="189">
        <f t="shared" si="79"/>
        <v>0</v>
      </c>
      <c r="W63" s="190"/>
      <c r="X63" s="190"/>
      <c r="Y63" s="190"/>
      <c r="Z63" s="190"/>
      <c r="AA63" s="190"/>
      <c r="AB63" s="190"/>
      <c r="AC63" s="190"/>
      <c r="AD63" s="257"/>
      <c r="AE63" s="257"/>
      <c r="AF63" s="257"/>
      <c r="AG63" s="257"/>
      <c r="AH63" s="257"/>
      <c r="AI63" s="257"/>
      <c r="AJ63" s="257"/>
      <c r="AK63" s="257"/>
      <c r="AL63" s="411"/>
      <c r="AM63" s="376" t="str">
        <f t="shared" ca="1" si="43"/>
        <v>2.5.</v>
      </c>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c r="BQ63" s="3"/>
      <c r="BR63" s="3"/>
      <c r="BS63" s="3"/>
      <c r="BT63" s="3"/>
      <c r="BU63" s="3"/>
      <c r="BV63" s="3"/>
      <c r="BW63" s="3"/>
      <c r="BX63" s="3"/>
    </row>
    <row r="64" spans="1:76" x14ac:dyDescent="0.25">
      <c r="A64" s="156" t="s">
        <v>331</v>
      </c>
      <c r="B64" s="140">
        <f t="shared" ca="1" si="68"/>
        <v>1</v>
      </c>
      <c r="C64" s="64" t="s">
        <v>54</v>
      </c>
      <c r="D64" s="252">
        <f t="shared" si="63"/>
        <v>0</v>
      </c>
      <c r="E64" s="253">
        <f t="shared" si="64"/>
        <v>0</v>
      </c>
      <c r="F64" s="254"/>
      <c r="G64" s="255"/>
      <c r="H64" s="256"/>
      <c r="I64" s="186"/>
      <c r="J64" s="187"/>
      <c r="K64" s="187"/>
      <c r="L64" s="187"/>
      <c r="M64" s="188"/>
      <c r="N64" s="189">
        <f t="shared" si="78"/>
        <v>0</v>
      </c>
      <c r="O64" s="186"/>
      <c r="P64" s="187"/>
      <c r="Q64" s="187"/>
      <c r="R64" s="187"/>
      <c r="S64" s="187"/>
      <c r="T64" s="187"/>
      <c r="U64" s="188"/>
      <c r="V64" s="189">
        <f t="shared" si="79"/>
        <v>0</v>
      </c>
      <c r="W64" s="190"/>
      <c r="X64" s="190"/>
      <c r="Y64" s="190"/>
      <c r="Z64" s="190"/>
      <c r="AA64" s="190"/>
      <c r="AB64" s="190"/>
      <c r="AC64" s="190"/>
      <c r="AD64" s="257"/>
      <c r="AE64" s="257"/>
      <c r="AF64" s="257"/>
      <c r="AG64" s="257"/>
      <c r="AH64" s="257"/>
      <c r="AI64" s="257"/>
      <c r="AJ64" s="257"/>
      <c r="AK64" s="257"/>
      <c r="AL64" s="411"/>
      <c r="AM64" s="376" t="str">
        <f t="shared" ca="1" si="43"/>
        <v>2.5.</v>
      </c>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c r="BQ64" s="3"/>
      <c r="BR64" s="3"/>
      <c r="BS64" s="3"/>
      <c r="BT64" s="3"/>
      <c r="BU64" s="3"/>
      <c r="BV64" s="3"/>
      <c r="BW64" s="3"/>
      <c r="BX64" s="3"/>
    </row>
    <row r="65" spans="1:76" x14ac:dyDescent="0.25">
      <c r="A65" s="156" t="s">
        <v>332</v>
      </c>
      <c r="B65" s="140">
        <f t="shared" ca="1" si="68"/>
        <v>1</v>
      </c>
      <c r="C65" s="64" t="s">
        <v>55</v>
      </c>
      <c r="D65" s="252">
        <f t="shared" si="63"/>
        <v>0</v>
      </c>
      <c r="E65" s="253">
        <f t="shared" si="64"/>
        <v>0</v>
      </c>
      <c r="F65" s="254"/>
      <c r="G65" s="255"/>
      <c r="H65" s="256"/>
      <c r="I65" s="186"/>
      <c r="J65" s="187"/>
      <c r="K65" s="187"/>
      <c r="L65" s="187"/>
      <c r="M65" s="188"/>
      <c r="N65" s="189">
        <f t="shared" si="78"/>
        <v>0</v>
      </c>
      <c r="O65" s="186"/>
      <c r="P65" s="187"/>
      <c r="Q65" s="187"/>
      <c r="R65" s="187"/>
      <c r="S65" s="187"/>
      <c r="T65" s="187"/>
      <c r="U65" s="188"/>
      <c r="V65" s="189">
        <f t="shared" si="79"/>
        <v>0</v>
      </c>
      <c r="W65" s="190"/>
      <c r="X65" s="190"/>
      <c r="Y65" s="190"/>
      <c r="Z65" s="190"/>
      <c r="AA65" s="190"/>
      <c r="AB65" s="190"/>
      <c r="AC65" s="190"/>
      <c r="AD65" s="257"/>
      <c r="AE65" s="257"/>
      <c r="AF65" s="257"/>
      <c r="AG65" s="257"/>
      <c r="AH65" s="257"/>
      <c r="AI65" s="257"/>
      <c r="AJ65" s="257"/>
      <c r="AK65" s="257"/>
      <c r="AL65" s="411"/>
      <c r="AM65" s="376" t="str">
        <f t="shared" ca="1" si="43"/>
        <v>2.5.</v>
      </c>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c r="BQ65" s="3"/>
      <c r="BR65" s="3"/>
      <c r="BS65" s="3"/>
      <c r="BT65" s="3"/>
      <c r="BU65" s="3"/>
      <c r="BV65" s="3"/>
      <c r="BW65" s="3"/>
      <c r="BX65" s="3"/>
    </row>
    <row r="66" spans="1:76" x14ac:dyDescent="0.25">
      <c r="A66" s="156" t="s">
        <v>333</v>
      </c>
      <c r="B66" s="140">
        <f t="shared" ca="1" si="68"/>
        <v>1</v>
      </c>
      <c r="C66" s="64" t="s">
        <v>56</v>
      </c>
      <c r="D66" s="252">
        <f t="shared" si="63"/>
        <v>0</v>
      </c>
      <c r="E66" s="253">
        <f t="shared" si="64"/>
        <v>0</v>
      </c>
      <c r="F66" s="254"/>
      <c r="G66" s="255"/>
      <c r="H66" s="256"/>
      <c r="I66" s="186"/>
      <c r="J66" s="187"/>
      <c r="K66" s="187"/>
      <c r="L66" s="187"/>
      <c r="M66" s="188"/>
      <c r="N66" s="189">
        <f t="shared" si="78"/>
        <v>0</v>
      </c>
      <c r="O66" s="186"/>
      <c r="P66" s="187"/>
      <c r="Q66" s="187"/>
      <c r="R66" s="187"/>
      <c r="S66" s="187"/>
      <c r="T66" s="187"/>
      <c r="U66" s="188"/>
      <c r="V66" s="189">
        <f t="shared" si="79"/>
        <v>0</v>
      </c>
      <c r="W66" s="190"/>
      <c r="X66" s="190"/>
      <c r="Y66" s="190"/>
      <c r="Z66" s="190"/>
      <c r="AA66" s="190"/>
      <c r="AB66" s="190"/>
      <c r="AC66" s="190"/>
      <c r="AD66" s="257"/>
      <c r="AE66" s="257"/>
      <c r="AF66" s="257"/>
      <c r="AG66" s="257"/>
      <c r="AH66" s="257"/>
      <c r="AI66" s="257"/>
      <c r="AJ66" s="257"/>
      <c r="AK66" s="257"/>
      <c r="AL66" s="411"/>
      <c r="AM66" s="376" t="str">
        <f t="shared" ca="1" si="43"/>
        <v>2.5.</v>
      </c>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row>
    <row r="67" spans="1:76" x14ac:dyDescent="0.25">
      <c r="A67" s="156" t="s">
        <v>334</v>
      </c>
      <c r="B67" s="140">
        <f t="shared" ca="1" si="68"/>
        <v>1</v>
      </c>
      <c r="C67" s="172" t="s">
        <v>274</v>
      </c>
      <c r="D67" s="252">
        <f t="shared" si="63"/>
        <v>0</v>
      </c>
      <c r="E67" s="253">
        <f t="shared" si="64"/>
        <v>0</v>
      </c>
      <c r="F67" s="254"/>
      <c r="G67" s="255"/>
      <c r="H67" s="256"/>
      <c r="I67" s="186"/>
      <c r="J67" s="187"/>
      <c r="K67" s="187"/>
      <c r="L67" s="187"/>
      <c r="M67" s="188"/>
      <c r="N67" s="189">
        <f t="shared" si="78"/>
        <v>0</v>
      </c>
      <c r="O67" s="186"/>
      <c r="P67" s="187"/>
      <c r="Q67" s="187"/>
      <c r="R67" s="187"/>
      <c r="S67" s="187"/>
      <c r="T67" s="187"/>
      <c r="U67" s="188"/>
      <c r="V67" s="189">
        <f t="shared" si="79"/>
        <v>0</v>
      </c>
      <c r="W67" s="190"/>
      <c r="X67" s="190"/>
      <c r="Y67" s="190"/>
      <c r="Z67" s="190"/>
      <c r="AA67" s="190"/>
      <c r="AB67" s="190"/>
      <c r="AC67" s="190"/>
      <c r="AD67" s="257"/>
      <c r="AE67" s="257"/>
      <c r="AF67" s="257"/>
      <c r="AG67" s="257"/>
      <c r="AH67" s="257"/>
      <c r="AI67" s="257"/>
      <c r="AJ67" s="257"/>
      <c r="AK67" s="257"/>
      <c r="AL67" s="411"/>
      <c r="AM67" s="376" t="str">
        <f t="shared" ca="1" si="43"/>
        <v>2.5.</v>
      </c>
      <c r="AN67" s="3"/>
      <c r="AO67" s="3"/>
      <c r="AP67" s="3"/>
      <c r="AQ67" s="3"/>
      <c r="AR67" s="3"/>
      <c r="AS67" s="3"/>
      <c r="AT67" s="3"/>
      <c r="AU67" s="3"/>
      <c r="AV67" s="3"/>
      <c r="AW67" s="3"/>
      <c r="AX67" s="3"/>
      <c r="AY67" s="3"/>
      <c r="AZ67" s="3"/>
      <c r="BA67" s="3"/>
      <c r="BB67" s="3"/>
      <c r="BC67" s="3"/>
      <c r="BD67" s="3"/>
      <c r="BE67" s="3"/>
      <c r="BF67" s="3"/>
      <c r="BG67" s="3"/>
      <c r="BH67" s="3"/>
      <c r="BI67" s="3"/>
      <c r="BJ67" s="3"/>
      <c r="BK67" s="3"/>
      <c r="BL67" s="3"/>
      <c r="BM67" s="3"/>
      <c r="BN67" s="3"/>
      <c r="BO67" s="3"/>
      <c r="BP67" s="3"/>
      <c r="BQ67" s="3"/>
      <c r="BR67" s="3"/>
      <c r="BS67" s="3"/>
      <c r="BT67" s="3"/>
      <c r="BU67" s="3"/>
      <c r="BV67" s="3"/>
      <c r="BW67" s="3"/>
      <c r="BX67" s="3"/>
    </row>
    <row r="68" spans="1:76" x14ac:dyDescent="0.25">
      <c r="A68" s="159" t="s">
        <v>57</v>
      </c>
      <c r="B68" s="143"/>
      <c r="C68" s="66" t="s">
        <v>58</v>
      </c>
      <c r="D68" s="270">
        <f ca="1">+SUMIF($AM$7:$AM$277,$A68,D$7:D$277)</f>
        <v>0</v>
      </c>
      <c r="E68" s="271">
        <f ca="1">+SUMIF($AM$7:$AM$277,$A68,E$7:E$277)</f>
        <v>0</v>
      </c>
      <c r="F68" s="272"/>
      <c r="G68" s="273"/>
      <c r="H68" s="274"/>
      <c r="I68" s="182">
        <f t="shared" ref="I68:AL68" ca="1" si="80">+SUMIF($AM$7:$AM$277,$A68,I$7:I$277)</f>
        <v>0</v>
      </c>
      <c r="J68" s="183">
        <f t="shared" ca="1" si="80"/>
        <v>0</v>
      </c>
      <c r="K68" s="183">
        <f t="shared" ca="1" si="80"/>
        <v>0</v>
      </c>
      <c r="L68" s="183">
        <f t="shared" ca="1" si="80"/>
        <v>0</v>
      </c>
      <c r="M68" s="184">
        <f t="shared" ca="1" si="80"/>
        <v>0</v>
      </c>
      <c r="N68" s="185">
        <f t="shared" ca="1" si="80"/>
        <v>0</v>
      </c>
      <c r="O68" s="182">
        <f t="shared" ca="1" si="80"/>
        <v>0</v>
      </c>
      <c r="P68" s="183">
        <f t="shared" ca="1" si="80"/>
        <v>0</v>
      </c>
      <c r="Q68" s="183">
        <f t="shared" ca="1" si="80"/>
        <v>0</v>
      </c>
      <c r="R68" s="183">
        <f t="shared" ca="1" si="80"/>
        <v>0</v>
      </c>
      <c r="S68" s="183">
        <f t="shared" ca="1" si="80"/>
        <v>0</v>
      </c>
      <c r="T68" s="183">
        <f t="shared" ca="1" si="80"/>
        <v>0</v>
      </c>
      <c r="U68" s="184">
        <f t="shared" ca="1" si="80"/>
        <v>0</v>
      </c>
      <c r="V68" s="185">
        <f t="shared" ca="1" si="80"/>
        <v>0</v>
      </c>
      <c r="W68" s="185">
        <f t="shared" ca="1" si="80"/>
        <v>0</v>
      </c>
      <c r="X68" s="185">
        <f t="shared" ca="1" si="80"/>
        <v>0</v>
      </c>
      <c r="Y68" s="185">
        <f t="shared" ca="1" si="80"/>
        <v>0</v>
      </c>
      <c r="Z68" s="185">
        <f t="shared" ca="1" si="80"/>
        <v>0</v>
      </c>
      <c r="AA68" s="185">
        <f t="shared" ca="1" si="80"/>
        <v>0</v>
      </c>
      <c r="AB68" s="185">
        <f t="shared" ca="1" si="80"/>
        <v>0</v>
      </c>
      <c r="AC68" s="185">
        <f t="shared" ca="1" si="80"/>
        <v>0</v>
      </c>
      <c r="AD68" s="270">
        <f t="shared" ca="1" si="80"/>
        <v>0</v>
      </c>
      <c r="AE68" s="270">
        <f t="shared" ca="1" si="80"/>
        <v>0</v>
      </c>
      <c r="AF68" s="270">
        <f t="shared" ca="1" si="80"/>
        <v>0</v>
      </c>
      <c r="AG68" s="270">
        <f t="shared" ca="1" si="80"/>
        <v>0</v>
      </c>
      <c r="AH68" s="270">
        <f t="shared" ca="1" si="80"/>
        <v>0</v>
      </c>
      <c r="AI68" s="270">
        <f t="shared" ca="1" si="80"/>
        <v>0</v>
      </c>
      <c r="AJ68" s="270">
        <f t="shared" ca="1" si="80"/>
        <v>0</v>
      </c>
      <c r="AK68" s="270">
        <f t="shared" ca="1" si="80"/>
        <v>0</v>
      </c>
      <c r="AL68" s="413">
        <f t="shared" ca="1" si="80"/>
        <v>0</v>
      </c>
      <c r="AM68" s="378" t="str">
        <f t="shared" ca="1" si="43"/>
        <v>X</v>
      </c>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row>
    <row r="69" spans="1:76" x14ac:dyDescent="0.25">
      <c r="A69" s="156" t="s">
        <v>329</v>
      </c>
      <c r="B69" s="140">
        <f t="shared" ca="1" si="68"/>
        <v>1</v>
      </c>
      <c r="C69" s="64" t="s">
        <v>59</v>
      </c>
      <c r="D69" s="252">
        <f t="shared" si="63"/>
        <v>0</v>
      </c>
      <c r="E69" s="253">
        <f t="shared" si="64"/>
        <v>0</v>
      </c>
      <c r="F69" s="254"/>
      <c r="G69" s="255"/>
      <c r="H69" s="256"/>
      <c r="I69" s="186"/>
      <c r="J69" s="187"/>
      <c r="K69" s="187"/>
      <c r="L69" s="187"/>
      <c r="M69" s="188"/>
      <c r="N69" s="189">
        <f t="shared" ref="N69:N72" si="81">SUM(I69:M69)</f>
        <v>0</v>
      </c>
      <c r="O69" s="186"/>
      <c r="P69" s="187"/>
      <c r="Q69" s="187"/>
      <c r="R69" s="187"/>
      <c r="S69" s="187"/>
      <c r="T69" s="187"/>
      <c r="U69" s="188"/>
      <c r="V69" s="189">
        <f t="shared" ref="V69:V72" si="82">SUM(O69:U69)</f>
        <v>0</v>
      </c>
      <c r="W69" s="190"/>
      <c r="X69" s="190"/>
      <c r="Y69" s="190"/>
      <c r="Z69" s="190"/>
      <c r="AA69" s="190"/>
      <c r="AB69" s="190"/>
      <c r="AC69" s="190"/>
      <c r="AD69" s="275"/>
      <c r="AE69" s="275"/>
      <c r="AF69" s="275"/>
      <c r="AG69" s="275"/>
      <c r="AH69" s="275"/>
      <c r="AI69" s="275"/>
      <c r="AJ69" s="275"/>
      <c r="AK69" s="275"/>
      <c r="AL69" s="414"/>
      <c r="AM69" s="379" t="str">
        <f t="shared" ca="1" si="43"/>
        <v>2.6.</v>
      </c>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row>
    <row r="70" spans="1:76" x14ac:dyDescent="0.25">
      <c r="A70" s="156" t="s">
        <v>330</v>
      </c>
      <c r="B70" s="140">
        <f t="shared" ca="1" si="68"/>
        <v>1</v>
      </c>
      <c r="C70" s="64" t="s">
        <v>60</v>
      </c>
      <c r="D70" s="252">
        <f t="shared" si="63"/>
        <v>0</v>
      </c>
      <c r="E70" s="253">
        <f t="shared" si="64"/>
        <v>0</v>
      </c>
      <c r="F70" s="254"/>
      <c r="G70" s="255"/>
      <c r="H70" s="256"/>
      <c r="I70" s="186"/>
      <c r="J70" s="187"/>
      <c r="K70" s="187"/>
      <c r="L70" s="187"/>
      <c r="M70" s="188"/>
      <c r="N70" s="189">
        <f t="shared" si="81"/>
        <v>0</v>
      </c>
      <c r="O70" s="186"/>
      <c r="P70" s="187"/>
      <c r="Q70" s="187"/>
      <c r="R70" s="187"/>
      <c r="S70" s="187"/>
      <c r="T70" s="187"/>
      <c r="U70" s="188"/>
      <c r="V70" s="189">
        <f t="shared" si="82"/>
        <v>0</v>
      </c>
      <c r="W70" s="190"/>
      <c r="X70" s="190"/>
      <c r="Y70" s="190"/>
      <c r="Z70" s="190"/>
      <c r="AA70" s="190"/>
      <c r="AB70" s="190"/>
      <c r="AC70" s="190"/>
      <c r="AD70" s="275"/>
      <c r="AE70" s="275"/>
      <c r="AF70" s="275"/>
      <c r="AG70" s="275"/>
      <c r="AH70" s="275"/>
      <c r="AI70" s="275"/>
      <c r="AJ70" s="275"/>
      <c r="AK70" s="275"/>
      <c r="AL70" s="414"/>
      <c r="AM70" s="379" t="str">
        <f t="shared" ca="1" si="43"/>
        <v>2.6.</v>
      </c>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c r="BQ70" s="3"/>
      <c r="BR70" s="3"/>
      <c r="BS70" s="3"/>
      <c r="BT70" s="3"/>
      <c r="BU70" s="3"/>
      <c r="BV70" s="3"/>
      <c r="BW70" s="3"/>
      <c r="BX70" s="3"/>
    </row>
    <row r="71" spans="1:76" x14ac:dyDescent="0.25">
      <c r="A71" s="156" t="s">
        <v>331</v>
      </c>
      <c r="B71" s="140">
        <f t="shared" ca="1" si="68"/>
        <v>1</v>
      </c>
      <c r="C71" s="64" t="s">
        <v>61</v>
      </c>
      <c r="D71" s="252">
        <f t="shared" si="63"/>
        <v>0</v>
      </c>
      <c r="E71" s="253">
        <f t="shared" si="64"/>
        <v>0</v>
      </c>
      <c r="F71" s="254"/>
      <c r="G71" s="255"/>
      <c r="H71" s="256"/>
      <c r="I71" s="186"/>
      <c r="J71" s="187"/>
      <c r="K71" s="187"/>
      <c r="L71" s="187"/>
      <c r="M71" s="188"/>
      <c r="N71" s="189">
        <f t="shared" si="81"/>
        <v>0</v>
      </c>
      <c r="O71" s="186"/>
      <c r="P71" s="187"/>
      <c r="Q71" s="187"/>
      <c r="R71" s="187"/>
      <c r="S71" s="187"/>
      <c r="T71" s="187"/>
      <c r="U71" s="188"/>
      <c r="V71" s="189">
        <f t="shared" si="82"/>
        <v>0</v>
      </c>
      <c r="W71" s="190"/>
      <c r="X71" s="190"/>
      <c r="Y71" s="190"/>
      <c r="Z71" s="190"/>
      <c r="AA71" s="190"/>
      <c r="AB71" s="190"/>
      <c r="AC71" s="190"/>
      <c r="AD71" s="275"/>
      <c r="AE71" s="275"/>
      <c r="AF71" s="275"/>
      <c r="AG71" s="275"/>
      <c r="AH71" s="275"/>
      <c r="AI71" s="275"/>
      <c r="AJ71" s="275"/>
      <c r="AK71" s="275"/>
      <c r="AL71" s="414"/>
      <c r="AM71" s="379" t="str">
        <f t="shared" ca="1" si="43"/>
        <v>2.6.</v>
      </c>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c r="BQ71" s="3"/>
      <c r="BR71" s="3"/>
      <c r="BS71" s="3"/>
      <c r="BT71" s="3"/>
      <c r="BU71" s="3"/>
      <c r="BV71" s="3"/>
      <c r="BW71" s="3"/>
      <c r="BX71" s="3"/>
    </row>
    <row r="72" spans="1:76" x14ac:dyDescent="0.25">
      <c r="A72" s="156" t="s">
        <v>332</v>
      </c>
      <c r="B72" s="140">
        <f t="shared" ca="1" si="68"/>
        <v>1</v>
      </c>
      <c r="C72" s="172" t="s">
        <v>274</v>
      </c>
      <c r="D72" s="252">
        <f t="shared" si="63"/>
        <v>0</v>
      </c>
      <c r="E72" s="253">
        <f t="shared" si="64"/>
        <v>0</v>
      </c>
      <c r="F72" s="254"/>
      <c r="G72" s="255"/>
      <c r="H72" s="256"/>
      <c r="I72" s="186"/>
      <c r="J72" s="187"/>
      <c r="K72" s="187"/>
      <c r="L72" s="187"/>
      <c r="M72" s="188"/>
      <c r="N72" s="189">
        <f t="shared" si="81"/>
        <v>0</v>
      </c>
      <c r="O72" s="186"/>
      <c r="P72" s="187"/>
      <c r="Q72" s="187"/>
      <c r="R72" s="187"/>
      <c r="S72" s="187"/>
      <c r="T72" s="187"/>
      <c r="U72" s="188"/>
      <c r="V72" s="189">
        <f t="shared" si="82"/>
        <v>0</v>
      </c>
      <c r="W72" s="190"/>
      <c r="X72" s="190"/>
      <c r="Y72" s="190"/>
      <c r="Z72" s="190"/>
      <c r="AA72" s="190"/>
      <c r="AB72" s="190"/>
      <c r="AC72" s="190"/>
      <c r="AD72" s="275"/>
      <c r="AE72" s="275"/>
      <c r="AF72" s="275"/>
      <c r="AG72" s="275"/>
      <c r="AH72" s="275"/>
      <c r="AI72" s="275"/>
      <c r="AJ72" s="275"/>
      <c r="AK72" s="275"/>
      <c r="AL72" s="414"/>
      <c r="AM72" s="379" t="str">
        <f t="shared" ca="1" si="43"/>
        <v>2.6.</v>
      </c>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row>
    <row r="73" spans="1:76" x14ac:dyDescent="0.25">
      <c r="A73" s="159" t="s">
        <v>62</v>
      </c>
      <c r="B73" s="143"/>
      <c r="C73" s="66" t="s">
        <v>63</v>
      </c>
      <c r="D73" s="270">
        <f ca="1">+SUMIF($AM$7:$AM$277,$A73,D$7:D$277)</f>
        <v>0</v>
      </c>
      <c r="E73" s="271">
        <f ca="1">+SUMIF($AM$7:$AM$277,$A73,E$7:E$277)</f>
        <v>0</v>
      </c>
      <c r="F73" s="272"/>
      <c r="G73" s="273"/>
      <c r="H73" s="274"/>
      <c r="I73" s="182">
        <f t="shared" ref="I73:AL73" ca="1" si="83">+SUMIF($AM$7:$AM$277,$A73,I$7:I$277)</f>
        <v>0</v>
      </c>
      <c r="J73" s="183">
        <f t="shared" ca="1" si="83"/>
        <v>0</v>
      </c>
      <c r="K73" s="183">
        <f t="shared" ca="1" si="83"/>
        <v>0</v>
      </c>
      <c r="L73" s="183">
        <f t="shared" ca="1" si="83"/>
        <v>0</v>
      </c>
      <c r="M73" s="184">
        <f t="shared" ca="1" si="83"/>
        <v>0</v>
      </c>
      <c r="N73" s="185">
        <f t="shared" ca="1" si="83"/>
        <v>0</v>
      </c>
      <c r="O73" s="182">
        <f t="shared" ca="1" si="83"/>
        <v>0</v>
      </c>
      <c r="P73" s="183">
        <f t="shared" ca="1" si="83"/>
        <v>0</v>
      </c>
      <c r="Q73" s="183">
        <f t="shared" ca="1" si="83"/>
        <v>0</v>
      </c>
      <c r="R73" s="183">
        <f t="shared" ca="1" si="83"/>
        <v>0</v>
      </c>
      <c r="S73" s="183">
        <f t="shared" ca="1" si="83"/>
        <v>0</v>
      </c>
      <c r="T73" s="183">
        <f t="shared" ca="1" si="83"/>
        <v>0</v>
      </c>
      <c r="U73" s="184">
        <f t="shared" ca="1" si="83"/>
        <v>0</v>
      </c>
      <c r="V73" s="185">
        <f t="shared" ca="1" si="83"/>
        <v>0</v>
      </c>
      <c r="W73" s="185">
        <f t="shared" ca="1" si="83"/>
        <v>0</v>
      </c>
      <c r="X73" s="185">
        <f t="shared" ca="1" si="83"/>
        <v>0</v>
      </c>
      <c r="Y73" s="185">
        <f t="shared" ca="1" si="83"/>
        <v>0</v>
      </c>
      <c r="Z73" s="185">
        <f t="shared" ca="1" si="83"/>
        <v>0</v>
      </c>
      <c r="AA73" s="185">
        <f t="shared" ca="1" si="83"/>
        <v>0</v>
      </c>
      <c r="AB73" s="185">
        <f t="shared" ca="1" si="83"/>
        <v>0</v>
      </c>
      <c r="AC73" s="185">
        <f t="shared" ca="1" si="83"/>
        <v>0</v>
      </c>
      <c r="AD73" s="270">
        <f t="shared" ca="1" si="83"/>
        <v>0</v>
      </c>
      <c r="AE73" s="270">
        <f t="shared" ca="1" si="83"/>
        <v>0</v>
      </c>
      <c r="AF73" s="270">
        <f t="shared" ca="1" si="83"/>
        <v>0</v>
      </c>
      <c r="AG73" s="270">
        <f t="shared" ca="1" si="83"/>
        <v>0</v>
      </c>
      <c r="AH73" s="270">
        <f t="shared" ca="1" si="83"/>
        <v>0</v>
      </c>
      <c r="AI73" s="270">
        <f t="shared" ca="1" si="83"/>
        <v>0</v>
      </c>
      <c r="AJ73" s="270">
        <f t="shared" ca="1" si="83"/>
        <v>0</v>
      </c>
      <c r="AK73" s="270">
        <f t="shared" ca="1" si="83"/>
        <v>0</v>
      </c>
      <c r="AL73" s="413">
        <f t="shared" ca="1" si="83"/>
        <v>0</v>
      </c>
      <c r="AM73" s="378" t="str">
        <f t="shared" ca="1" si="43"/>
        <v>X</v>
      </c>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row>
    <row r="74" spans="1:76" x14ac:dyDescent="0.25">
      <c r="A74" s="156" t="s">
        <v>329</v>
      </c>
      <c r="B74" s="140">
        <f t="shared" ca="1" si="68"/>
        <v>1</v>
      </c>
      <c r="C74" s="64" t="s">
        <v>64</v>
      </c>
      <c r="D74" s="252">
        <f t="shared" si="63"/>
        <v>0</v>
      </c>
      <c r="E74" s="253">
        <f t="shared" si="64"/>
        <v>0</v>
      </c>
      <c r="F74" s="254"/>
      <c r="G74" s="255"/>
      <c r="H74" s="256"/>
      <c r="I74" s="186"/>
      <c r="J74" s="187"/>
      <c r="K74" s="187"/>
      <c r="L74" s="187"/>
      <c r="M74" s="188"/>
      <c r="N74" s="189">
        <f t="shared" ref="N74:N77" si="84">SUM(I74:M74)</f>
        <v>0</v>
      </c>
      <c r="O74" s="186"/>
      <c r="P74" s="187"/>
      <c r="Q74" s="187"/>
      <c r="R74" s="187"/>
      <c r="S74" s="187"/>
      <c r="T74" s="187"/>
      <c r="U74" s="188"/>
      <c r="V74" s="189">
        <f t="shared" ref="V74:V77" si="85">SUM(O74:U74)</f>
        <v>0</v>
      </c>
      <c r="W74" s="190"/>
      <c r="X74" s="190"/>
      <c r="Y74" s="190"/>
      <c r="Z74" s="190"/>
      <c r="AA74" s="190"/>
      <c r="AB74" s="190"/>
      <c r="AC74" s="190"/>
      <c r="AD74" s="275"/>
      <c r="AE74" s="275"/>
      <c r="AF74" s="275"/>
      <c r="AG74" s="275"/>
      <c r="AH74" s="275"/>
      <c r="AI74" s="275"/>
      <c r="AJ74" s="275"/>
      <c r="AK74" s="275"/>
      <c r="AL74" s="414"/>
      <c r="AM74" s="379" t="str">
        <f t="shared" ca="1" si="43"/>
        <v>2.7.</v>
      </c>
      <c r="AN74" s="3"/>
      <c r="AO74" s="3"/>
      <c r="AP74" s="3"/>
      <c r="AQ74" s="3"/>
      <c r="AR74" s="3"/>
      <c r="AS74" s="3"/>
      <c r="AT74" s="3"/>
      <c r="AU74" s="3"/>
      <c r="AV74" s="3"/>
      <c r="AW74" s="3"/>
      <c r="AX74" s="3"/>
      <c r="AY74" s="3"/>
      <c r="AZ74" s="3"/>
      <c r="BA74" s="3"/>
      <c r="BB74" s="3"/>
      <c r="BC74" s="3"/>
      <c r="BD74" s="3"/>
      <c r="BE74" s="3"/>
      <c r="BF74" s="3"/>
      <c r="BG74" s="3"/>
      <c r="BH74" s="3"/>
      <c r="BI74" s="3"/>
      <c r="BJ74" s="3"/>
      <c r="BK74" s="3"/>
      <c r="BL74" s="3"/>
      <c r="BM74" s="3"/>
      <c r="BN74" s="3"/>
      <c r="BO74" s="3"/>
      <c r="BP74" s="3"/>
      <c r="BQ74" s="3"/>
      <c r="BR74" s="3"/>
      <c r="BS74" s="3"/>
      <c r="BT74" s="3"/>
      <c r="BU74" s="3"/>
      <c r="BV74" s="3"/>
      <c r="BW74" s="3"/>
      <c r="BX74" s="3"/>
    </row>
    <row r="75" spans="1:76" x14ac:dyDescent="0.25">
      <c r="A75" s="156" t="s">
        <v>330</v>
      </c>
      <c r="B75" s="140">
        <f t="shared" ca="1" si="68"/>
        <v>1</v>
      </c>
      <c r="C75" s="64" t="s">
        <v>65</v>
      </c>
      <c r="D75" s="252">
        <f t="shared" si="63"/>
        <v>0</v>
      </c>
      <c r="E75" s="253">
        <f t="shared" si="64"/>
        <v>0</v>
      </c>
      <c r="F75" s="254"/>
      <c r="G75" s="255"/>
      <c r="H75" s="256"/>
      <c r="I75" s="186"/>
      <c r="J75" s="187"/>
      <c r="K75" s="187"/>
      <c r="L75" s="187"/>
      <c r="M75" s="188"/>
      <c r="N75" s="189">
        <f t="shared" si="84"/>
        <v>0</v>
      </c>
      <c r="O75" s="186"/>
      <c r="P75" s="187"/>
      <c r="Q75" s="187"/>
      <c r="R75" s="187"/>
      <c r="S75" s="187"/>
      <c r="T75" s="187"/>
      <c r="U75" s="188"/>
      <c r="V75" s="189">
        <f t="shared" si="85"/>
        <v>0</v>
      </c>
      <c r="W75" s="190"/>
      <c r="X75" s="190"/>
      <c r="Y75" s="190"/>
      <c r="Z75" s="190"/>
      <c r="AA75" s="190"/>
      <c r="AB75" s="190"/>
      <c r="AC75" s="190"/>
      <c r="AD75" s="275"/>
      <c r="AE75" s="275"/>
      <c r="AF75" s="275"/>
      <c r="AG75" s="275"/>
      <c r="AH75" s="275"/>
      <c r="AI75" s="275"/>
      <c r="AJ75" s="275"/>
      <c r="AK75" s="275"/>
      <c r="AL75" s="414"/>
      <c r="AM75" s="379" t="str">
        <f t="shared" ca="1" si="43"/>
        <v>2.7.</v>
      </c>
      <c r="AN75" s="3"/>
      <c r="AO75" s="3"/>
      <c r="AP75" s="3"/>
      <c r="AQ75" s="3"/>
      <c r="AR75" s="3"/>
      <c r="AS75" s="3"/>
      <c r="AT75" s="3"/>
      <c r="AU75" s="3"/>
      <c r="AV75" s="3"/>
      <c r="AW75" s="3"/>
      <c r="AX75" s="3"/>
      <c r="AY75" s="3"/>
      <c r="AZ75" s="3"/>
      <c r="BA75" s="3"/>
      <c r="BB75" s="3"/>
      <c r="BC75" s="3"/>
      <c r="BD75" s="3"/>
      <c r="BE75" s="3"/>
      <c r="BF75" s="3"/>
      <c r="BG75" s="3"/>
      <c r="BH75" s="3"/>
      <c r="BI75" s="3"/>
      <c r="BJ75" s="3"/>
      <c r="BK75" s="3"/>
      <c r="BL75" s="3"/>
      <c r="BM75" s="3"/>
      <c r="BN75" s="3"/>
      <c r="BO75" s="3"/>
      <c r="BP75" s="3"/>
      <c r="BQ75" s="3"/>
      <c r="BR75" s="3"/>
      <c r="BS75" s="3"/>
      <c r="BT75" s="3"/>
      <c r="BU75" s="3"/>
      <c r="BV75" s="3"/>
      <c r="BW75" s="3"/>
      <c r="BX75" s="3"/>
    </row>
    <row r="76" spans="1:76" x14ac:dyDescent="0.25">
      <c r="A76" s="156" t="s">
        <v>331</v>
      </c>
      <c r="B76" s="140">
        <f t="shared" ca="1" si="68"/>
        <v>1</v>
      </c>
      <c r="C76" s="64" t="s">
        <v>66</v>
      </c>
      <c r="D76" s="252">
        <f t="shared" si="63"/>
        <v>0</v>
      </c>
      <c r="E76" s="253">
        <f t="shared" si="64"/>
        <v>0</v>
      </c>
      <c r="F76" s="254"/>
      <c r="G76" s="255"/>
      <c r="H76" s="256"/>
      <c r="I76" s="186"/>
      <c r="J76" s="187"/>
      <c r="K76" s="187"/>
      <c r="L76" s="187"/>
      <c r="M76" s="188"/>
      <c r="N76" s="189">
        <f t="shared" si="84"/>
        <v>0</v>
      </c>
      <c r="O76" s="186"/>
      <c r="P76" s="187"/>
      <c r="Q76" s="187"/>
      <c r="R76" s="187"/>
      <c r="S76" s="187"/>
      <c r="T76" s="187"/>
      <c r="U76" s="188"/>
      <c r="V76" s="189">
        <f t="shared" si="85"/>
        <v>0</v>
      </c>
      <c r="W76" s="190"/>
      <c r="X76" s="190"/>
      <c r="Y76" s="190"/>
      <c r="Z76" s="190"/>
      <c r="AA76" s="190"/>
      <c r="AB76" s="190"/>
      <c r="AC76" s="190"/>
      <c r="AD76" s="275"/>
      <c r="AE76" s="275"/>
      <c r="AF76" s="275"/>
      <c r="AG76" s="275"/>
      <c r="AH76" s="275"/>
      <c r="AI76" s="275"/>
      <c r="AJ76" s="275"/>
      <c r="AK76" s="275"/>
      <c r="AL76" s="414"/>
      <c r="AM76" s="379" t="str">
        <f t="shared" ca="1" si="43"/>
        <v>2.7.</v>
      </c>
      <c r="AN76" s="3"/>
      <c r="AO76" s="3"/>
      <c r="AP76" s="3"/>
      <c r="AQ76" s="3"/>
      <c r="AR76" s="3"/>
      <c r="AS76" s="3"/>
      <c r="AT76" s="3"/>
      <c r="AU76" s="3"/>
      <c r="AV76" s="3"/>
      <c r="AW76" s="3"/>
      <c r="AX76" s="3"/>
      <c r="AY76" s="3"/>
      <c r="AZ76" s="3"/>
      <c r="BA76" s="3"/>
      <c r="BB76" s="3"/>
      <c r="BC76" s="3"/>
      <c r="BD76" s="3"/>
      <c r="BE76" s="3"/>
      <c r="BF76" s="3"/>
      <c r="BG76" s="3"/>
      <c r="BH76" s="3"/>
      <c r="BI76" s="3"/>
      <c r="BJ76" s="3"/>
      <c r="BK76" s="3"/>
      <c r="BL76" s="3"/>
      <c r="BM76" s="3"/>
      <c r="BN76" s="3"/>
      <c r="BO76" s="3"/>
      <c r="BP76" s="3"/>
      <c r="BQ76" s="3"/>
      <c r="BR76" s="3"/>
      <c r="BS76" s="3"/>
      <c r="BT76" s="3"/>
      <c r="BU76" s="3"/>
      <c r="BV76" s="3"/>
      <c r="BW76" s="3"/>
      <c r="BX76" s="3"/>
    </row>
    <row r="77" spans="1:76" x14ac:dyDescent="0.25">
      <c r="A77" s="156" t="s">
        <v>332</v>
      </c>
      <c r="B77" s="140">
        <f t="shared" ca="1" si="68"/>
        <v>1</v>
      </c>
      <c r="C77" s="172" t="s">
        <v>274</v>
      </c>
      <c r="D77" s="252">
        <f t="shared" si="63"/>
        <v>0</v>
      </c>
      <c r="E77" s="253">
        <f t="shared" si="64"/>
        <v>0</v>
      </c>
      <c r="F77" s="254"/>
      <c r="G77" s="255"/>
      <c r="H77" s="256"/>
      <c r="I77" s="186"/>
      <c r="J77" s="187"/>
      <c r="K77" s="187"/>
      <c r="L77" s="187"/>
      <c r="M77" s="188"/>
      <c r="N77" s="189">
        <f t="shared" si="84"/>
        <v>0</v>
      </c>
      <c r="O77" s="186"/>
      <c r="P77" s="187"/>
      <c r="Q77" s="187"/>
      <c r="R77" s="187"/>
      <c r="S77" s="187"/>
      <c r="T77" s="187"/>
      <c r="U77" s="188"/>
      <c r="V77" s="189">
        <f t="shared" si="85"/>
        <v>0</v>
      </c>
      <c r="W77" s="190"/>
      <c r="X77" s="190"/>
      <c r="Y77" s="190"/>
      <c r="Z77" s="190"/>
      <c r="AA77" s="190"/>
      <c r="AB77" s="190"/>
      <c r="AC77" s="190"/>
      <c r="AD77" s="275"/>
      <c r="AE77" s="275"/>
      <c r="AF77" s="275"/>
      <c r="AG77" s="275"/>
      <c r="AH77" s="275"/>
      <c r="AI77" s="275"/>
      <c r="AJ77" s="275"/>
      <c r="AK77" s="275"/>
      <c r="AL77" s="414"/>
      <c r="AM77" s="379" t="str">
        <f t="shared" ca="1" si="43"/>
        <v>2.7.</v>
      </c>
      <c r="AN77" s="3"/>
      <c r="AO77" s="3"/>
      <c r="AP77" s="3"/>
      <c r="AQ77" s="3"/>
      <c r="AR77" s="3"/>
      <c r="AS77" s="3"/>
      <c r="AT77" s="3"/>
      <c r="AU77" s="3"/>
      <c r="AV77" s="3"/>
      <c r="AW77" s="3"/>
      <c r="AX77" s="3"/>
      <c r="AY77" s="3"/>
      <c r="AZ77" s="3"/>
      <c r="BA77" s="3"/>
      <c r="BB77" s="3"/>
      <c r="BC77" s="3"/>
      <c r="BD77" s="3"/>
      <c r="BE77" s="3"/>
      <c r="BF77" s="3"/>
      <c r="BG77" s="3"/>
      <c r="BH77" s="3"/>
      <c r="BI77" s="3"/>
      <c r="BJ77" s="3"/>
      <c r="BK77" s="3"/>
      <c r="BL77" s="3"/>
      <c r="BM77" s="3"/>
      <c r="BN77" s="3"/>
      <c r="BO77" s="3"/>
      <c r="BP77" s="3"/>
      <c r="BQ77" s="3"/>
      <c r="BR77" s="3"/>
      <c r="BS77" s="3"/>
      <c r="BT77" s="3"/>
      <c r="BU77" s="3"/>
      <c r="BV77" s="3"/>
      <c r="BW77" s="3"/>
      <c r="BX77" s="3"/>
    </row>
    <row r="78" spans="1:76" x14ac:dyDescent="0.25">
      <c r="A78" s="159" t="s">
        <v>67</v>
      </c>
      <c r="B78" s="143"/>
      <c r="C78" s="66" t="s">
        <v>68</v>
      </c>
      <c r="D78" s="270">
        <f ca="1">+SUMIF($AM$7:$AM$277,$A78,D$7:D$277)</f>
        <v>0</v>
      </c>
      <c r="E78" s="271">
        <f ca="1">+SUMIF($AM$7:$AM$277,$A78,E$7:E$277)</f>
        <v>0</v>
      </c>
      <c r="F78" s="272"/>
      <c r="G78" s="273"/>
      <c r="H78" s="274"/>
      <c r="I78" s="182">
        <f t="shared" ref="I78:AL78" ca="1" si="86">+SUMIF($AM$7:$AM$277,$A78,I$7:I$277)</f>
        <v>0</v>
      </c>
      <c r="J78" s="183">
        <f t="shared" ca="1" si="86"/>
        <v>0</v>
      </c>
      <c r="K78" s="183">
        <f t="shared" ca="1" si="86"/>
        <v>0</v>
      </c>
      <c r="L78" s="183">
        <f t="shared" ca="1" si="86"/>
        <v>0</v>
      </c>
      <c r="M78" s="184">
        <f t="shared" ca="1" si="86"/>
        <v>0</v>
      </c>
      <c r="N78" s="185">
        <f t="shared" ca="1" si="86"/>
        <v>0</v>
      </c>
      <c r="O78" s="182">
        <f t="shared" ca="1" si="86"/>
        <v>0</v>
      </c>
      <c r="P78" s="183">
        <f t="shared" ca="1" si="86"/>
        <v>0</v>
      </c>
      <c r="Q78" s="183">
        <f t="shared" ca="1" si="86"/>
        <v>0</v>
      </c>
      <c r="R78" s="183">
        <f t="shared" ca="1" si="86"/>
        <v>0</v>
      </c>
      <c r="S78" s="183">
        <f t="shared" ca="1" si="86"/>
        <v>0</v>
      </c>
      <c r="T78" s="183">
        <f t="shared" ca="1" si="86"/>
        <v>0</v>
      </c>
      <c r="U78" s="184">
        <f t="shared" ca="1" si="86"/>
        <v>0</v>
      </c>
      <c r="V78" s="185">
        <f t="shared" ca="1" si="86"/>
        <v>0</v>
      </c>
      <c r="W78" s="185">
        <f t="shared" ca="1" si="86"/>
        <v>0</v>
      </c>
      <c r="X78" s="185">
        <f t="shared" ca="1" si="86"/>
        <v>0</v>
      </c>
      <c r="Y78" s="185">
        <f t="shared" ca="1" si="86"/>
        <v>0</v>
      </c>
      <c r="Z78" s="185">
        <f t="shared" ca="1" si="86"/>
        <v>0</v>
      </c>
      <c r="AA78" s="185">
        <f t="shared" ca="1" si="86"/>
        <v>0</v>
      </c>
      <c r="AB78" s="185">
        <f t="shared" ca="1" si="86"/>
        <v>0</v>
      </c>
      <c r="AC78" s="185">
        <f t="shared" ca="1" si="86"/>
        <v>0</v>
      </c>
      <c r="AD78" s="270">
        <f t="shared" ca="1" si="86"/>
        <v>0</v>
      </c>
      <c r="AE78" s="270">
        <f t="shared" ca="1" si="86"/>
        <v>0</v>
      </c>
      <c r="AF78" s="270">
        <f t="shared" ca="1" si="86"/>
        <v>0</v>
      </c>
      <c r="AG78" s="270">
        <f t="shared" ca="1" si="86"/>
        <v>0</v>
      </c>
      <c r="AH78" s="270">
        <f t="shared" ca="1" si="86"/>
        <v>0</v>
      </c>
      <c r="AI78" s="270">
        <f t="shared" ca="1" si="86"/>
        <v>0</v>
      </c>
      <c r="AJ78" s="270">
        <f t="shared" ca="1" si="86"/>
        <v>0</v>
      </c>
      <c r="AK78" s="270">
        <f t="shared" ca="1" si="86"/>
        <v>0</v>
      </c>
      <c r="AL78" s="413">
        <f t="shared" ca="1" si="86"/>
        <v>0</v>
      </c>
      <c r="AM78" s="378" t="str">
        <f t="shared" ca="1" si="43"/>
        <v>X</v>
      </c>
      <c r="AN78" s="3"/>
      <c r="AO78" s="3"/>
      <c r="AP78" s="3"/>
      <c r="AQ78" s="3"/>
      <c r="AR78" s="3"/>
      <c r="AS78" s="3"/>
      <c r="AT78" s="3"/>
      <c r="AU78" s="3"/>
      <c r="AV78" s="3"/>
      <c r="AW78" s="3"/>
      <c r="AX78" s="3"/>
      <c r="AY78" s="3"/>
      <c r="AZ78" s="3"/>
      <c r="BA78" s="3"/>
      <c r="BB78" s="3"/>
      <c r="BC78" s="3"/>
      <c r="BD78" s="3"/>
      <c r="BE78" s="3"/>
      <c r="BF78" s="3"/>
      <c r="BG78" s="3"/>
      <c r="BH78" s="3"/>
      <c r="BI78" s="3"/>
      <c r="BJ78" s="3"/>
      <c r="BK78" s="3"/>
      <c r="BL78" s="3"/>
      <c r="BM78" s="3"/>
      <c r="BN78" s="3"/>
      <c r="BO78" s="3"/>
      <c r="BP78" s="3"/>
      <c r="BQ78" s="3"/>
      <c r="BR78" s="3"/>
      <c r="BS78" s="3"/>
      <c r="BT78" s="3"/>
      <c r="BU78" s="3"/>
      <c r="BV78" s="3"/>
      <c r="BW78" s="3"/>
      <c r="BX78" s="3"/>
    </row>
    <row r="79" spans="1:76" x14ac:dyDescent="0.25">
      <c r="A79" s="156" t="s">
        <v>329</v>
      </c>
      <c r="B79" s="140">
        <f t="shared" ca="1" si="68"/>
        <v>1</v>
      </c>
      <c r="C79" s="64" t="s">
        <v>69</v>
      </c>
      <c r="D79" s="252">
        <f t="shared" si="63"/>
        <v>0</v>
      </c>
      <c r="E79" s="253">
        <f t="shared" si="64"/>
        <v>0</v>
      </c>
      <c r="F79" s="254"/>
      <c r="G79" s="255"/>
      <c r="H79" s="256"/>
      <c r="I79" s="186"/>
      <c r="J79" s="187"/>
      <c r="K79" s="187"/>
      <c r="L79" s="187"/>
      <c r="M79" s="188"/>
      <c r="N79" s="189">
        <f t="shared" ref="N79:N83" si="87">SUM(I79:M79)</f>
        <v>0</v>
      </c>
      <c r="O79" s="186"/>
      <c r="P79" s="187"/>
      <c r="Q79" s="187"/>
      <c r="R79" s="187"/>
      <c r="S79" s="187"/>
      <c r="T79" s="187"/>
      <c r="U79" s="188"/>
      <c r="V79" s="189">
        <f t="shared" ref="V79:V83" si="88">SUM(O79:U79)</f>
        <v>0</v>
      </c>
      <c r="W79" s="190"/>
      <c r="X79" s="190"/>
      <c r="Y79" s="190"/>
      <c r="Z79" s="190"/>
      <c r="AA79" s="190"/>
      <c r="AB79" s="190"/>
      <c r="AC79" s="190"/>
      <c r="AD79" s="275"/>
      <c r="AE79" s="275"/>
      <c r="AF79" s="275"/>
      <c r="AG79" s="275"/>
      <c r="AH79" s="275"/>
      <c r="AI79" s="275"/>
      <c r="AJ79" s="275"/>
      <c r="AK79" s="275"/>
      <c r="AL79" s="414"/>
      <c r="AM79" s="379" t="str">
        <f t="shared" ca="1" si="43"/>
        <v>2.8.</v>
      </c>
      <c r="AN79" s="3"/>
      <c r="AO79" s="3"/>
      <c r="AP79" s="3"/>
      <c r="AQ79" s="3"/>
      <c r="AR79" s="3"/>
      <c r="AS79" s="3"/>
      <c r="AT79" s="3"/>
      <c r="AU79" s="3"/>
      <c r="AV79" s="3"/>
      <c r="AW79" s="3"/>
      <c r="AX79" s="3"/>
      <c r="AY79" s="3"/>
      <c r="AZ79" s="3"/>
      <c r="BA79" s="3"/>
      <c r="BB79" s="3"/>
      <c r="BC79" s="3"/>
      <c r="BD79" s="3"/>
      <c r="BE79" s="3"/>
      <c r="BF79" s="3"/>
      <c r="BG79" s="3"/>
      <c r="BH79" s="3"/>
      <c r="BI79" s="3"/>
      <c r="BJ79" s="3"/>
      <c r="BK79" s="3"/>
      <c r="BL79" s="3"/>
      <c r="BM79" s="3"/>
      <c r="BN79" s="3"/>
      <c r="BO79" s="3"/>
      <c r="BP79" s="3"/>
      <c r="BQ79" s="3"/>
      <c r="BR79" s="3"/>
      <c r="BS79" s="3"/>
      <c r="BT79" s="3"/>
      <c r="BU79" s="3"/>
      <c r="BV79" s="3"/>
      <c r="BW79" s="3"/>
      <c r="BX79" s="3"/>
    </row>
    <row r="80" spans="1:76" x14ac:dyDescent="0.25">
      <c r="A80" s="156" t="s">
        <v>330</v>
      </c>
      <c r="B80" s="140">
        <f t="shared" ca="1" si="68"/>
        <v>1</v>
      </c>
      <c r="C80" s="64" t="s">
        <v>70</v>
      </c>
      <c r="D80" s="252">
        <f t="shared" si="63"/>
        <v>0</v>
      </c>
      <c r="E80" s="253">
        <f t="shared" si="64"/>
        <v>0</v>
      </c>
      <c r="F80" s="254"/>
      <c r="G80" s="255"/>
      <c r="H80" s="256"/>
      <c r="I80" s="186"/>
      <c r="J80" s="187"/>
      <c r="K80" s="187"/>
      <c r="L80" s="187"/>
      <c r="M80" s="188"/>
      <c r="N80" s="189">
        <f t="shared" si="87"/>
        <v>0</v>
      </c>
      <c r="O80" s="186"/>
      <c r="P80" s="187"/>
      <c r="Q80" s="187"/>
      <c r="R80" s="187"/>
      <c r="S80" s="187"/>
      <c r="T80" s="187"/>
      <c r="U80" s="188"/>
      <c r="V80" s="189">
        <f t="shared" si="88"/>
        <v>0</v>
      </c>
      <c r="W80" s="190"/>
      <c r="X80" s="190"/>
      <c r="Y80" s="190"/>
      <c r="Z80" s="190"/>
      <c r="AA80" s="190"/>
      <c r="AB80" s="190"/>
      <c r="AC80" s="190"/>
      <c r="AD80" s="275"/>
      <c r="AE80" s="275"/>
      <c r="AF80" s="275"/>
      <c r="AG80" s="275"/>
      <c r="AH80" s="275"/>
      <c r="AI80" s="275"/>
      <c r="AJ80" s="275"/>
      <c r="AK80" s="275"/>
      <c r="AL80" s="414"/>
      <c r="AM80" s="379" t="str">
        <f t="shared" ca="1" si="43"/>
        <v>2.8.</v>
      </c>
      <c r="AN80" s="3"/>
      <c r="AO80" s="3"/>
      <c r="AP80" s="3"/>
      <c r="AQ80" s="3"/>
      <c r="AR80" s="3"/>
      <c r="AS80" s="3"/>
      <c r="AT80" s="3"/>
      <c r="AU80" s="3"/>
      <c r="AV80" s="3"/>
      <c r="AW80" s="3"/>
      <c r="AX80" s="3"/>
      <c r="AY80" s="3"/>
      <c r="AZ80" s="3"/>
      <c r="BA80" s="3"/>
      <c r="BB80" s="3"/>
      <c r="BC80" s="3"/>
      <c r="BD80" s="3"/>
      <c r="BE80" s="3"/>
      <c r="BF80" s="3"/>
      <c r="BG80" s="3"/>
      <c r="BH80" s="3"/>
      <c r="BI80" s="3"/>
      <c r="BJ80" s="3"/>
      <c r="BK80" s="3"/>
      <c r="BL80" s="3"/>
      <c r="BM80" s="3"/>
      <c r="BN80" s="3"/>
      <c r="BO80" s="3"/>
      <c r="BP80" s="3"/>
      <c r="BQ80" s="3"/>
      <c r="BR80" s="3"/>
      <c r="BS80" s="3"/>
      <c r="BT80" s="3"/>
      <c r="BU80" s="3"/>
      <c r="BV80" s="3"/>
      <c r="BW80" s="3"/>
      <c r="BX80" s="3"/>
    </row>
    <row r="81" spans="1:76" x14ac:dyDescent="0.25">
      <c r="A81" s="156" t="s">
        <v>331</v>
      </c>
      <c r="B81" s="140">
        <f t="shared" ca="1" si="68"/>
        <v>1</v>
      </c>
      <c r="C81" s="64" t="s">
        <v>71</v>
      </c>
      <c r="D81" s="252">
        <f t="shared" si="63"/>
        <v>0</v>
      </c>
      <c r="E81" s="253">
        <f t="shared" si="64"/>
        <v>0</v>
      </c>
      <c r="F81" s="254"/>
      <c r="G81" s="255"/>
      <c r="H81" s="256"/>
      <c r="I81" s="186"/>
      <c r="J81" s="187"/>
      <c r="K81" s="187"/>
      <c r="L81" s="187"/>
      <c r="M81" s="188"/>
      <c r="N81" s="189">
        <f t="shared" si="87"/>
        <v>0</v>
      </c>
      <c r="O81" s="186"/>
      <c r="P81" s="187"/>
      <c r="Q81" s="187"/>
      <c r="R81" s="187"/>
      <c r="S81" s="187"/>
      <c r="T81" s="187"/>
      <c r="U81" s="188"/>
      <c r="V81" s="189">
        <f t="shared" si="88"/>
        <v>0</v>
      </c>
      <c r="W81" s="190"/>
      <c r="X81" s="190"/>
      <c r="Y81" s="190"/>
      <c r="Z81" s="190"/>
      <c r="AA81" s="190"/>
      <c r="AB81" s="190"/>
      <c r="AC81" s="190"/>
      <c r="AD81" s="275"/>
      <c r="AE81" s="275"/>
      <c r="AF81" s="275"/>
      <c r="AG81" s="275"/>
      <c r="AH81" s="275"/>
      <c r="AI81" s="275"/>
      <c r="AJ81" s="275"/>
      <c r="AK81" s="275"/>
      <c r="AL81" s="414"/>
      <c r="AM81" s="379" t="str">
        <f t="shared" ca="1" si="43"/>
        <v>2.8.</v>
      </c>
      <c r="AN81" s="3"/>
      <c r="AO81" s="3"/>
      <c r="AP81" s="3"/>
      <c r="AQ81" s="3"/>
      <c r="AR81" s="3"/>
      <c r="AS81" s="3"/>
      <c r="AT81" s="3"/>
      <c r="AU81" s="3"/>
      <c r="AV81" s="3"/>
      <c r="AW81" s="3"/>
      <c r="AX81" s="3"/>
      <c r="AY81" s="3"/>
      <c r="AZ81" s="3"/>
      <c r="BA81" s="3"/>
      <c r="BB81" s="3"/>
      <c r="BC81" s="3"/>
      <c r="BD81" s="3"/>
      <c r="BE81" s="3"/>
      <c r="BF81" s="3"/>
      <c r="BG81" s="3"/>
      <c r="BH81" s="3"/>
      <c r="BI81" s="3"/>
      <c r="BJ81" s="3"/>
      <c r="BK81" s="3"/>
      <c r="BL81" s="3"/>
      <c r="BM81" s="3"/>
      <c r="BN81" s="3"/>
      <c r="BO81" s="3"/>
      <c r="BP81" s="3"/>
      <c r="BQ81" s="3"/>
      <c r="BR81" s="3"/>
      <c r="BS81" s="3"/>
      <c r="BT81" s="3"/>
      <c r="BU81" s="3"/>
      <c r="BV81" s="3"/>
      <c r="BW81" s="3"/>
      <c r="BX81" s="3"/>
    </row>
    <row r="82" spans="1:76" x14ac:dyDescent="0.25">
      <c r="A82" s="156" t="s">
        <v>332</v>
      </c>
      <c r="B82" s="140">
        <f t="shared" ca="1" si="68"/>
        <v>1</v>
      </c>
      <c r="C82" s="64" t="s">
        <v>72</v>
      </c>
      <c r="D82" s="252">
        <f t="shared" si="63"/>
        <v>0</v>
      </c>
      <c r="E82" s="253">
        <f t="shared" si="64"/>
        <v>0</v>
      </c>
      <c r="F82" s="254"/>
      <c r="G82" s="255"/>
      <c r="H82" s="256"/>
      <c r="I82" s="186"/>
      <c r="J82" s="187"/>
      <c r="K82" s="187"/>
      <c r="L82" s="187"/>
      <c r="M82" s="188"/>
      <c r="N82" s="189">
        <f t="shared" si="87"/>
        <v>0</v>
      </c>
      <c r="O82" s="186"/>
      <c r="P82" s="187"/>
      <c r="Q82" s="187"/>
      <c r="R82" s="187"/>
      <c r="S82" s="187"/>
      <c r="T82" s="187"/>
      <c r="U82" s="188"/>
      <c r="V82" s="189">
        <f t="shared" si="88"/>
        <v>0</v>
      </c>
      <c r="W82" s="190"/>
      <c r="X82" s="190"/>
      <c r="Y82" s="190"/>
      <c r="Z82" s="190"/>
      <c r="AA82" s="190"/>
      <c r="AB82" s="190"/>
      <c r="AC82" s="190"/>
      <c r="AD82" s="275"/>
      <c r="AE82" s="275"/>
      <c r="AF82" s="275"/>
      <c r="AG82" s="275"/>
      <c r="AH82" s="275"/>
      <c r="AI82" s="275"/>
      <c r="AJ82" s="275"/>
      <c r="AK82" s="275"/>
      <c r="AL82" s="414"/>
      <c r="AM82" s="379" t="str">
        <f t="shared" ca="1" si="43"/>
        <v>2.8.</v>
      </c>
      <c r="AN82" s="3"/>
      <c r="AO82" s="3"/>
      <c r="AP82" s="3"/>
      <c r="AQ82" s="3"/>
      <c r="AR82" s="3"/>
      <c r="AS82" s="3"/>
      <c r="AT82" s="3"/>
      <c r="AU82" s="3"/>
      <c r="AV82" s="3"/>
      <c r="AW82" s="3"/>
      <c r="AX82" s="3"/>
      <c r="AY82" s="3"/>
      <c r="AZ82" s="3"/>
      <c r="BA82" s="3"/>
      <c r="BB82" s="3"/>
      <c r="BC82" s="3"/>
      <c r="BD82" s="3"/>
      <c r="BE82" s="3"/>
      <c r="BF82" s="3"/>
      <c r="BG82" s="3"/>
      <c r="BH82" s="3"/>
      <c r="BI82" s="3"/>
      <c r="BJ82" s="3"/>
      <c r="BK82" s="3"/>
      <c r="BL82" s="3"/>
      <c r="BM82" s="3"/>
      <c r="BN82" s="3"/>
      <c r="BO82" s="3"/>
      <c r="BP82" s="3"/>
      <c r="BQ82" s="3"/>
      <c r="BR82" s="3"/>
      <c r="BS82" s="3"/>
      <c r="BT82" s="3"/>
      <c r="BU82" s="3"/>
      <c r="BV82" s="3"/>
      <c r="BW82" s="3"/>
      <c r="BX82" s="3"/>
    </row>
    <row r="83" spans="1:76" x14ac:dyDescent="0.25">
      <c r="A83" s="156" t="s">
        <v>333</v>
      </c>
      <c r="B83" s="140">
        <f t="shared" ca="1" si="68"/>
        <v>1</v>
      </c>
      <c r="C83" s="172" t="s">
        <v>274</v>
      </c>
      <c r="D83" s="252">
        <f t="shared" si="63"/>
        <v>0</v>
      </c>
      <c r="E83" s="253">
        <f t="shared" si="64"/>
        <v>0</v>
      </c>
      <c r="F83" s="254"/>
      <c r="G83" s="255"/>
      <c r="H83" s="256"/>
      <c r="I83" s="186"/>
      <c r="J83" s="187"/>
      <c r="K83" s="187"/>
      <c r="L83" s="187"/>
      <c r="M83" s="188"/>
      <c r="N83" s="189">
        <f t="shared" si="87"/>
        <v>0</v>
      </c>
      <c r="O83" s="186"/>
      <c r="P83" s="187"/>
      <c r="Q83" s="187"/>
      <c r="R83" s="187"/>
      <c r="S83" s="187"/>
      <c r="T83" s="187"/>
      <c r="U83" s="188"/>
      <c r="V83" s="189">
        <f t="shared" si="88"/>
        <v>0</v>
      </c>
      <c r="W83" s="190"/>
      <c r="X83" s="190"/>
      <c r="Y83" s="190"/>
      <c r="Z83" s="190"/>
      <c r="AA83" s="190"/>
      <c r="AB83" s="190"/>
      <c r="AC83" s="190"/>
      <c r="AD83" s="275"/>
      <c r="AE83" s="275"/>
      <c r="AF83" s="275"/>
      <c r="AG83" s="275"/>
      <c r="AH83" s="275"/>
      <c r="AI83" s="275"/>
      <c r="AJ83" s="275"/>
      <c r="AK83" s="275"/>
      <c r="AL83" s="414"/>
      <c r="AM83" s="379" t="str">
        <f t="shared" ref="AM83:AM146" ca="1" si="89">+IF(ISBLANK(B83),"X",+IF(ISBLANK(+OFFSET(B83,-1,0)),+OFFSET(A83,-1,0),+OFFSET(AM83,-1,0)))</f>
        <v>2.8.</v>
      </c>
      <c r="AN83" s="3"/>
      <c r="AO83" s="3"/>
      <c r="AP83" s="3"/>
      <c r="AQ83" s="3"/>
      <c r="AR83" s="3"/>
      <c r="AS83" s="3"/>
      <c r="AT83" s="3"/>
      <c r="AU83" s="3"/>
      <c r="AV83" s="3"/>
      <c r="AW83" s="3"/>
      <c r="AX83" s="3"/>
      <c r="AY83" s="3"/>
      <c r="AZ83" s="3"/>
      <c r="BA83" s="3"/>
      <c r="BB83" s="3"/>
      <c r="BC83" s="3"/>
      <c r="BD83" s="3"/>
      <c r="BE83" s="3"/>
      <c r="BF83" s="3"/>
      <c r="BG83" s="3"/>
      <c r="BH83" s="3"/>
      <c r="BI83" s="3"/>
      <c r="BJ83" s="3"/>
      <c r="BK83" s="3"/>
      <c r="BL83" s="3"/>
      <c r="BM83" s="3"/>
      <c r="BN83" s="3"/>
      <c r="BO83" s="3"/>
      <c r="BP83" s="3"/>
      <c r="BQ83" s="3"/>
      <c r="BR83" s="3"/>
      <c r="BS83" s="3"/>
      <c r="BT83" s="3"/>
      <c r="BU83" s="3"/>
      <c r="BV83" s="3"/>
      <c r="BW83" s="3"/>
      <c r="BX83" s="3"/>
    </row>
    <row r="84" spans="1:76" x14ac:dyDescent="0.25">
      <c r="A84" s="159" t="s">
        <v>73</v>
      </c>
      <c r="B84" s="143"/>
      <c r="C84" s="66" t="s">
        <v>74</v>
      </c>
      <c r="D84" s="270">
        <f ca="1">+SUMIF($AM$7:$AM$277,$A84,D$7:D$277)</f>
        <v>0</v>
      </c>
      <c r="E84" s="271">
        <f ca="1">+SUMIF($AM$7:$AM$277,$A84,E$7:E$277)</f>
        <v>0</v>
      </c>
      <c r="F84" s="272"/>
      <c r="G84" s="273"/>
      <c r="H84" s="274"/>
      <c r="I84" s="182">
        <f t="shared" ref="I84:AL84" ca="1" si="90">+SUMIF($AM$7:$AM$277,$A84,I$7:I$277)</f>
        <v>0</v>
      </c>
      <c r="J84" s="183">
        <f t="shared" ca="1" si="90"/>
        <v>0</v>
      </c>
      <c r="K84" s="183">
        <f t="shared" ca="1" si="90"/>
        <v>0</v>
      </c>
      <c r="L84" s="183">
        <f t="shared" ca="1" si="90"/>
        <v>0</v>
      </c>
      <c r="M84" s="184">
        <f t="shared" ca="1" si="90"/>
        <v>0</v>
      </c>
      <c r="N84" s="185">
        <f t="shared" ca="1" si="90"/>
        <v>0</v>
      </c>
      <c r="O84" s="182">
        <f t="shared" ca="1" si="90"/>
        <v>0</v>
      </c>
      <c r="P84" s="183">
        <f t="shared" ca="1" si="90"/>
        <v>0</v>
      </c>
      <c r="Q84" s="183">
        <f t="shared" ca="1" si="90"/>
        <v>0</v>
      </c>
      <c r="R84" s="183">
        <f t="shared" ca="1" si="90"/>
        <v>0</v>
      </c>
      <c r="S84" s="183">
        <f t="shared" ca="1" si="90"/>
        <v>0</v>
      </c>
      <c r="T84" s="183">
        <f t="shared" ca="1" si="90"/>
        <v>0</v>
      </c>
      <c r="U84" s="184">
        <f t="shared" ca="1" si="90"/>
        <v>0</v>
      </c>
      <c r="V84" s="185">
        <f t="shared" ca="1" si="90"/>
        <v>0</v>
      </c>
      <c r="W84" s="185">
        <f t="shared" ca="1" si="90"/>
        <v>0</v>
      </c>
      <c r="X84" s="185">
        <f t="shared" ca="1" si="90"/>
        <v>0</v>
      </c>
      <c r="Y84" s="185">
        <f t="shared" ca="1" si="90"/>
        <v>0</v>
      </c>
      <c r="Z84" s="185">
        <f t="shared" ca="1" si="90"/>
        <v>0</v>
      </c>
      <c r="AA84" s="185">
        <f t="shared" ca="1" si="90"/>
        <v>0</v>
      </c>
      <c r="AB84" s="185">
        <f t="shared" ca="1" si="90"/>
        <v>0</v>
      </c>
      <c r="AC84" s="185">
        <f t="shared" ca="1" si="90"/>
        <v>0</v>
      </c>
      <c r="AD84" s="270">
        <f t="shared" ca="1" si="90"/>
        <v>0</v>
      </c>
      <c r="AE84" s="270">
        <f t="shared" ca="1" si="90"/>
        <v>0</v>
      </c>
      <c r="AF84" s="270">
        <f t="shared" ca="1" si="90"/>
        <v>0</v>
      </c>
      <c r="AG84" s="270">
        <f t="shared" ca="1" si="90"/>
        <v>0</v>
      </c>
      <c r="AH84" s="270">
        <f t="shared" ca="1" si="90"/>
        <v>0</v>
      </c>
      <c r="AI84" s="270">
        <f t="shared" ca="1" si="90"/>
        <v>0</v>
      </c>
      <c r="AJ84" s="270">
        <f t="shared" ca="1" si="90"/>
        <v>0</v>
      </c>
      <c r="AK84" s="270">
        <f t="shared" ca="1" si="90"/>
        <v>0</v>
      </c>
      <c r="AL84" s="413">
        <f t="shared" ca="1" si="90"/>
        <v>0</v>
      </c>
      <c r="AM84" s="378" t="str">
        <f t="shared" ca="1" si="89"/>
        <v>X</v>
      </c>
      <c r="AN84" s="3"/>
      <c r="AO84" s="3"/>
      <c r="AP84" s="3"/>
      <c r="AQ84" s="3"/>
      <c r="AR84" s="3"/>
      <c r="AS84" s="3"/>
      <c r="AT84" s="3"/>
      <c r="AU84" s="3"/>
      <c r="AV84" s="3"/>
      <c r="AW84" s="3"/>
      <c r="AX84" s="3"/>
      <c r="AY84" s="3"/>
      <c r="AZ84" s="3"/>
      <c r="BA84" s="3"/>
      <c r="BB84" s="3"/>
      <c r="BC84" s="3"/>
      <c r="BD84" s="3"/>
      <c r="BE84" s="3"/>
      <c r="BF84" s="3"/>
      <c r="BG84" s="3"/>
      <c r="BH84" s="3"/>
      <c r="BI84" s="3"/>
      <c r="BJ84" s="3"/>
      <c r="BK84" s="3"/>
      <c r="BL84" s="3"/>
      <c r="BM84" s="3"/>
      <c r="BN84" s="3"/>
      <c r="BO84" s="3"/>
      <c r="BP84" s="3"/>
      <c r="BQ84" s="3"/>
      <c r="BR84" s="3"/>
      <c r="BS84" s="3"/>
      <c r="BT84" s="3"/>
      <c r="BU84" s="3"/>
      <c r="BV84" s="3"/>
      <c r="BW84" s="3"/>
      <c r="BX84" s="3"/>
    </row>
    <row r="85" spans="1:76" x14ac:dyDescent="0.25">
      <c r="A85" s="156" t="s">
        <v>329</v>
      </c>
      <c r="B85" s="140">
        <f t="shared" ca="1" si="68"/>
        <v>1</v>
      </c>
      <c r="C85" s="64" t="s">
        <v>75</v>
      </c>
      <c r="D85" s="252">
        <f t="shared" si="63"/>
        <v>0</v>
      </c>
      <c r="E85" s="253">
        <f t="shared" si="64"/>
        <v>0</v>
      </c>
      <c r="F85" s="254"/>
      <c r="G85" s="255"/>
      <c r="H85" s="256"/>
      <c r="I85" s="186"/>
      <c r="J85" s="187"/>
      <c r="K85" s="187"/>
      <c r="L85" s="187"/>
      <c r="M85" s="188"/>
      <c r="N85" s="189">
        <f t="shared" ref="N85:N87" si="91">SUM(I85:M85)</f>
        <v>0</v>
      </c>
      <c r="O85" s="186"/>
      <c r="P85" s="187"/>
      <c r="Q85" s="187"/>
      <c r="R85" s="187"/>
      <c r="S85" s="187"/>
      <c r="T85" s="187"/>
      <c r="U85" s="188"/>
      <c r="V85" s="189">
        <f t="shared" ref="V85:V87" si="92">SUM(O85:U85)</f>
        <v>0</v>
      </c>
      <c r="W85" s="190"/>
      <c r="X85" s="190"/>
      <c r="Y85" s="190"/>
      <c r="Z85" s="190"/>
      <c r="AA85" s="190"/>
      <c r="AB85" s="190"/>
      <c r="AC85" s="190"/>
      <c r="AD85" s="275"/>
      <c r="AE85" s="275"/>
      <c r="AF85" s="275"/>
      <c r="AG85" s="275"/>
      <c r="AH85" s="275"/>
      <c r="AI85" s="275"/>
      <c r="AJ85" s="275"/>
      <c r="AK85" s="275"/>
      <c r="AL85" s="414"/>
      <c r="AM85" s="379" t="str">
        <f t="shared" ca="1" si="89"/>
        <v>2.9.</v>
      </c>
      <c r="AN85" s="3"/>
      <c r="AO85" s="3"/>
      <c r="AP85" s="3"/>
      <c r="AQ85" s="3"/>
      <c r="AR85" s="3"/>
      <c r="AS85" s="3"/>
      <c r="AT85" s="3"/>
      <c r="AU85" s="3"/>
      <c r="AV85" s="3"/>
      <c r="AW85" s="3"/>
      <c r="AX85" s="3"/>
      <c r="AY85" s="3"/>
      <c r="AZ85" s="3"/>
      <c r="BA85" s="3"/>
      <c r="BB85" s="3"/>
      <c r="BC85" s="3"/>
      <c r="BD85" s="3"/>
      <c r="BE85" s="3"/>
      <c r="BF85" s="3"/>
      <c r="BG85" s="3"/>
      <c r="BH85" s="3"/>
      <c r="BI85" s="3"/>
      <c r="BJ85" s="3"/>
      <c r="BK85" s="3"/>
      <c r="BL85" s="3"/>
      <c r="BM85" s="3"/>
      <c r="BN85" s="3"/>
      <c r="BO85" s="3"/>
      <c r="BP85" s="3"/>
      <c r="BQ85" s="3"/>
      <c r="BR85" s="3"/>
      <c r="BS85" s="3"/>
      <c r="BT85" s="3"/>
      <c r="BU85" s="3"/>
      <c r="BV85" s="3"/>
      <c r="BW85" s="3"/>
      <c r="BX85" s="3"/>
    </row>
    <row r="86" spans="1:76" x14ac:dyDescent="0.25">
      <c r="A86" s="156" t="s">
        <v>330</v>
      </c>
      <c r="B86" s="140">
        <f t="shared" ca="1" si="68"/>
        <v>1</v>
      </c>
      <c r="C86" s="64" t="s">
        <v>76</v>
      </c>
      <c r="D86" s="252">
        <f t="shared" si="63"/>
        <v>0</v>
      </c>
      <c r="E86" s="253">
        <f t="shared" si="64"/>
        <v>0</v>
      </c>
      <c r="F86" s="254"/>
      <c r="G86" s="255"/>
      <c r="H86" s="256"/>
      <c r="I86" s="186"/>
      <c r="J86" s="187"/>
      <c r="K86" s="187"/>
      <c r="L86" s="187"/>
      <c r="M86" s="188"/>
      <c r="N86" s="189">
        <f t="shared" si="91"/>
        <v>0</v>
      </c>
      <c r="O86" s="186"/>
      <c r="P86" s="187"/>
      <c r="Q86" s="187"/>
      <c r="R86" s="187"/>
      <c r="S86" s="187"/>
      <c r="T86" s="187"/>
      <c r="U86" s="188"/>
      <c r="V86" s="189">
        <f t="shared" si="92"/>
        <v>0</v>
      </c>
      <c r="W86" s="190"/>
      <c r="X86" s="190"/>
      <c r="Y86" s="190"/>
      <c r="Z86" s="190"/>
      <c r="AA86" s="190"/>
      <c r="AB86" s="190"/>
      <c r="AC86" s="190"/>
      <c r="AD86" s="275"/>
      <c r="AE86" s="275"/>
      <c r="AF86" s="275"/>
      <c r="AG86" s="275"/>
      <c r="AH86" s="275"/>
      <c r="AI86" s="275"/>
      <c r="AJ86" s="275"/>
      <c r="AK86" s="275"/>
      <c r="AL86" s="414"/>
      <c r="AM86" s="379" t="str">
        <f t="shared" ca="1" si="89"/>
        <v>2.9.</v>
      </c>
      <c r="AN86" s="3"/>
      <c r="AO86" s="3"/>
      <c r="AP86" s="3"/>
      <c r="AQ86" s="3"/>
      <c r="AR86" s="3"/>
      <c r="AS86" s="3"/>
      <c r="AT86" s="3"/>
      <c r="AU86" s="3"/>
      <c r="AV86" s="3"/>
      <c r="AW86" s="3"/>
      <c r="AX86" s="3"/>
      <c r="AY86" s="3"/>
      <c r="AZ86" s="3"/>
      <c r="BA86" s="3"/>
      <c r="BB86" s="3"/>
      <c r="BC86" s="3"/>
      <c r="BD86" s="3"/>
      <c r="BE86" s="3"/>
      <c r="BF86" s="3"/>
      <c r="BG86" s="3"/>
      <c r="BH86" s="3"/>
      <c r="BI86" s="3"/>
      <c r="BJ86" s="3"/>
      <c r="BK86" s="3"/>
      <c r="BL86" s="3"/>
      <c r="BM86" s="3"/>
      <c r="BN86" s="3"/>
      <c r="BO86" s="3"/>
      <c r="BP86" s="3"/>
      <c r="BQ86" s="3"/>
      <c r="BR86" s="3"/>
      <c r="BS86" s="3"/>
      <c r="BT86" s="3"/>
      <c r="BU86" s="3"/>
      <c r="BV86" s="3"/>
      <c r="BW86" s="3"/>
      <c r="BX86" s="3"/>
    </row>
    <row r="87" spans="1:76" x14ac:dyDescent="0.25">
      <c r="A87" s="156" t="s">
        <v>331</v>
      </c>
      <c r="B87" s="140">
        <f t="shared" ca="1" si="68"/>
        <v>1</v>
      </c>
      <c r="C87" s="172" t="s">
        <v>274</v>
      </c>
      <c r="D87" s="252">
        <f t="shared" si="63"/>
        <v>0</v>
      </c>
      <c r="E87" s="253">
        <f t="shared" si="64"/>
        <v>0</v>
      </c>
      <c r="F87" s="254"/>
      <c r="G87" s="255"/>
      <c r="H87" s="256"/>
      <c r="I87" s="186"/>
      <c r="J87" s="187"/>
      <c r="K87" s="187"/>
      <c r="L87" s="187"/>
      <c r="M87" s="188"/>
      <c r="N87" s="189">
        <f t="shared" si="91"/>
        <v>0</v>
      </c>
      <c r="O87" s="186"/>
      <c r="P87" s="187"/>
      <c r="Q87" s="187"/>
      <c r="R87" s="187"/>
      <c r="S87" s="187"/>
      <c r="T87" s="187"/>
      <c r="U87" s="188"/>
      <c r="V87" s="189">
        <f t="shared" si="92"/>
        <v>0</v>
      </c>
      <c r="W87" s="190"/>
      <c r="X87" s="190"/>
      <c r="Y87" s="190"/>
      <c r="Z87" s="190"/>
      <c r="AA87" s="190"/>
      <c r="AB87" s="190"/>
      <c r="AC87" s="190"/>
      <c r="AD87" s="275"/>
      <c r="AE87" s="275"/>
      <c r="AF87" s="275"/>
      <c r="AG87" s="275"/>
      <c r="AH87" s="275"/>
      <c r="AI87" s="275"/>
      <c r="AJ87" s="275"/>
      <c r="AK87" s="275"/>
      <c r="AL87" s="414"/>
      <c r="AM87" s="379" t="str">
        <f t="shared" ca="1" si="89"/>
        <v>2.9.</v>
      </c>
      <c r="AN87" s="3"/>
      <c r="AO87" s="3"/>
      <c r="AP87" s="3"/>
      <c r="AQ87" s="3"/>
      <c r="AR87" s="3"/>
      <c r="AS87" s="3"/>
      <c r="AT87" s="3"/>
      <c r="AU87" s="3"/>
      <c r="AV87" s="3"/>
      <c r="AW87" s="3"/>
      <c r="AX87" s="3"/>
      <c r="AY87" s="3"/>
      <c r="AZ87" s="3"/>
      <c r="BA87" s="3"/>
      <c r="BB87" s="3"/>
      <c r="BC87" s="3"/>
      <c r="BD87" s="3"/>
      <c r="BE87" s="3"/>
      <c r="BF87" s="3"/>
      <c r="BG87" s="3"/>
      <c r="BH87" s="3"/>
      <c r="BI87" s="3"/>
      <c r="BJ87" s="3"/>
      <c r="BK87" s="3"/>
      <c r="BL87" s="3"/>
      <c r="BM87" s="3"/>
      <c r="BN87" s="3"/>
      <c r="BO87" s="3"/>
      <c r="BP87" s="3"/>
      <c r="BQ87" s="3"/>
      <c r="BR87" s="3"/>
      <c r="BS87" s="3"/>
      <c r="BT87" s="3"/>
      <c r="BU87" s="3"/>
      <c r="BV87" s="3"/>
      <c r="BW87" s="3"/>
      <c r="BX87" s="3"/>
    </row>
    <row r="88" spans="1:76" x14ac:dyDescent="0.25">
      <c r="A88" s="159" t="s">
        <v>77</v>
      </c>
      <c r="B88" s="143"/>
      <c r="C88" s="66" t="s">
        <v>78</v>
      </c>
      <c r="D88" s="270">
        <f ca="1">+SUMIF($AM$7:$AM$277,$A88,D$7:D$277)</f>
        <v>0</v>
      </c>
      <c r="E88" s="271">
        <f ca="1">+SUMIF($AM$7:$AM$277,$A88,E$7:E$277)</f>
        <v>0</v>
      </c>
      <c r="F88" s="272"/>
      <c r="G88" s="273"/>
      <c r="H88" s="274"/>
      <c r="I88" s="182">
        <f t="shared" ref="I88:AL88" ca="1" si="93">+SUMIF($AM$7:$AM$277,$A88,I$7:I$277)</f>
        <v>0</v>
      </c>
      <c r="J88" s="183">
        <f t="shared" ca="1" si="93"/>
        <v>0</v>
      </c>
      <c r="K88" s="183">
        <f t="shared" ca="1" si="93"/>
        <v>0</v>
      </c>
      <c r="L88" s="183">
        <f t="shared" ca="1" si="93"/>
        <v>0</v>
      </c>
      <c r="M88" s="184">
        <f t="shared" ca="1" si="93"/>
        <v>0</v>
      </c>
      <c r="N88" s="185">
        <f t="shared" ca="1" si="93"/>
        <v>0</v>
      </c>
      <c r="O88" s="182">
        <f t="shared" ca="1" si="93"/>
        <v>0</v>
      </c>
      <c r="P88" s="183">
        <f t="shared" ca="1" si="93"/>
        <v>0</v>
      </c>
      <c r="Q88" s="183">
        <f t="shared" ca="1" si="93"/>
        <v>0</v>
      </c>
      <c r="R88" s="183">
        <f t="shared" ca="1" si="93"/>
        <v>0</v>
      </c>
      <c r="S88" s="183">
        <f t="shared" ca="1" si="93"/>
        <v>0</v>
      </c>
      <c r="T88" s="183">
        <f t="shared" ca="1" si="93"/>
        <v>0</v>
      </c>
      <c r="U88" s="184">
        <f t="shared" ca="1" si="93"/>
        <v>0</v>
      </c>
      <c r="V88" s="185">
        <f t="shared" ca="1" si="93"/>
        <v>0</v>
      </c>
      <c r="W88" s="185">
        <f t="shared" ca="1" si="93"/>
        <v>0</v>
      </c>
      <c r="X88" s="185">
        <f t="shared" ca="1" si="93"/>
        <v>0</v>
      </c>
      <c r="Y88" s="185">
        <f t="shared" ca="1" si="93"/>
        <v>0</v>
      </c>
      <c r="Z88" s="185">
        <f t="shared" ca="1" si="93"/>
        <v>0</v>
      </c>
      <c r="AA88" s="185">
        <f t="shared" ca="1" si="93"/>
        <v>0</v>
      </c>
      <c r="AB88" s="185">
        <f t="shared" ca="1" si="93"/>
        <v>0</v>
      </c>
      <c r="AC88" s="185">
        <f t="shared" ca="1" si="93"/>
        <v>0</v>
      </c>
      <c r="AD88" s="270">
        <f t="shared" ca="1" si="93"/>
        <v>0</v>
      </c>
      <c r="AE88" s="270">
        <f t="shared" ca="1" si="93"/>
        <v>0</v>
      </c>
      <c r="AF88" s="270">
        <f t="shared" ca="1" si="93"/>
        <v>0</v>
      </c>
      <c r="AG88" s="270">
        <f t="shared" ca="1" si="93"/>
        <v>0</v>
      </c>
      <c r="AH88" s="270">
        <f t="shared" ca="1" si="93"/>
        <v>0</v>
      </c>
      <c r="AI88" s="270">
        <f t="shared" ca="1" si="93"/>
        <v>0</v>
      </c>
      <c r="AJ88" s="270">
        <f t="shared" ca="1" si="93"/>
        <v>0</v>
      </c>
      <c r="AK88" s="270">
        <f t="shared" ca="1" si="93"/>
        <v>0</v>
      </c>
      <c r="AL88" s="413">
        <f t="shared" ca="1" si="93"/>
        <v>0</v>
      </c>
      <c r="AM88" s="378" t="str">
        <f t="shared" ca="1" si="89"/>
        <v>X</v>
      </c>
      <c r="AN88" s="3"/>
      <c r="AO88" s="3"/>
      <c r="AP88" s="3"/>
      <c r="AQ88" s="3"/>
      <c r="AR88" s="3"/>
      <c r="AS88" s="3"/>
      <c r="AT88" s="3"/>
      <c r="AU88" s="3"/>
      <c r="AV88" s="3"/>
      <c r="AW88" s="3"/>
      <c r="AX88" s="3"/>
      <c r="AY88" s="3"/>
      <c r="AZ88" s="3"/>
      <c r="BA88" s="3"/>
      <c r="BB88" s="3"/>
      <c r="BC88" s="3"/>
      <c r="BD88" s="3"/>
      <c r="BE88" s="3"/>
      <c r="BF88" s="3"/>
      <c r="BG88" s="3"/>
      <c r="BH88" s="3"/>
      <c r="BI88" s="3"/>
      <c r="BJ88" s="3"/>
      <c r="BK88" s="3"/>
      <c r="BL88" s="3"/>
      <c r="BM88" s="3"/>
      <c r="BN88" s="3"/>
      <c r="BO88" s="3"/>
      <c r="BP88" s="3"/>
      <c r="BQ88" s="3"/>
      <c r="BR88" s="3"/>
      <c r="BS88" s="3"/>
      <c r="BT88" s="3"/>
      <c r="BU88" s="3"/>
      <c r="BV88" s="3"/>
      <c r="BW88" s="3"/>
      <c r="BX88" s="3"/>
    </row>
    <row r="89" spans="1:76" x14ac:dyDescent="0.25">
      <c r="A89" s="156" t="s">
        <v>329</v>
      </c>
      <c r="B89" s="140">
        <f t="shared" ca="1" si="68"/>
        <v>1</v>
      </c>
      <c r="C89" s="64" t="s">
        <v>79</v>
      </c>
      <c r="D89" s="252">
        <f t="shared" si="63"/>
        <v>0</v>
      </c>
      <c r="E89" s="253">
        <f t="shared" si="64"/>
        <v>0</v>
      </c>
      <c r="F89" s="254"/>
      <c r="G89" s="255"/>
      <c r="H89" s="256"/>
      <c r="I89" s="186"/>
      <c r="J89" s="187"/>
      <c r="K89" s="187"/>
      <c r="L89" s="187"/>
      <c r="M89" s="188"/>
      <c r="N89" s="189">
        <f t="shared" ref="N89:N91" si="94">SUM(I89:M89)</f>
        <v>0</v>
      </c>
      <c r="O89" s="186"/>
      <c r="P89" s="187"/>
      <c r="Q89" s="187"/>
      <c r="R89" s="187"/>
      <c r="S89" s="187"/>
      <c r="T89" s="187"/>
      <c r="U89" s="188"/>
      <c r="V89" s="189">
        <f t="shared" ref="V89:V91" si="95">SUM(O89:U89)</f>
        <v>0</v>
      </c>
      <c r="W89" s="190"/>
      <c r="X89" s="190"/>
      <c r="Y89" s="190"/>
      <c r="Z89" s="190"/>
      <c r="AA89" s="190"/>
      <c r="AB89" s="190"/>
      <c r="AC89" s="190"/>
      <c r="AD89" s="275"/>
      <c r="AE89" s="275"/>
      <c r="AF89" s="275"/>
      <c r="AG89" s="275"/>
      <c r="AH89" s="275"/>
      <c r="AI89" s="275"/>
      <c r="AJ89" s="275"/>
      <c r="AK89" s="275"/>
      <c r="AL89" s="414"/>
      <c r="AM89" s="379" t="str">
        <f t="shared" ca="1" si="89"/>
        <v>2.10.</v>
      </c>
      <c r="AN89" s="3"/>
      <c r="AO89" s="3"/>
      <c r="AP89" s="3"/>
      <c r="AQ89" s="3"/>
      <c r="AR89" s="3"/>
      <c r="AS89" s="3"/>
      <c r="AT89" s="3"/>
      <c r="AU89" s="3"/>
      <c r="AV89" s="3"/>
      <c r="AW89" s="3"/>
      <c r="AX89" s="3"/>
      <c r="AY89" s="3"/>
      <c r="AZ89" s="3"/>
      <c r="BA89" s="3"/>
      <c r="BB89" s="3"/>
      <c r="BC89" s="3"/>
      <c r="BD89" s="3"/>
      <c r="BE89" s="3"/>
      <c r="BF89" s="3"/>
      <c r="BG89" s="3"/>
      <c r="BH89" s="3"/>
      <c r="BI89" s="3"/>
      <c r="BJ89" s="3"/>
      <c r="BK89" s="3"/>
      <c r="BL89" s="3"/>
      <c r="BM89" s="3"/>
      <c r="BN89" s="3"/>
      <c r="BO89" s="3"/>
      <c r="BP89" s="3"/>
      <c r="BQ89" s="3"/>
      <c r="BR89" s="3"/>
      <c r="BS89" s="3"/>
      <c r="BT89" s="3"/>
      <c r="BU89" s="3"/>
      <c r="BV89" s="3"/>
      <c r="BW89" s="3"/>
      <c r="BX89" s="3"/>
    </row>
    <row r="90" spans="1:76" x14ac:dyDescent="0.25">
      <c r="A90" s="156" t="s">
        <v>330</v>
      </c>
      <c r="B90" s="140">
        <f t="shared" ca="1" si="68"/>
        <v>1</v>
      </c>
      <c r="C90" s="64" t="s">
        <v>80</v>
      </c>
      <c r="D90" s="252">
        <f t="shared" si="63"/>
        <v>0</v>
      </c>
      <c r="E90" s="253">
        <f t="shared" si="64"/>
        <v>0</v>
      </c>
      <c r="F90" s="254"/>
      <c r="G90" s="255"/>
      <c r="H90" s="256"/>
      <c r="I90" s="186"/>
      <c r="J90" s="187"/>
      <c r="K90" s="187"/>
      <c r="L90" s="187"/>
      <c r="M90" s="188"/>
      <c r="N90" s="189">
        <f t="shared" si="94"/>
        <v>0</v>
      </c>
      <c r="O90" s="186"/>
      <c r="P90" s="187"/>
      <c r="Q90" s="187"/>
      <c r="R90" s="187"/>
      <c r="S90" s="187"/>
      <c r="T90" s="187"/>
      <c r="U90" s="188"/>
      <c r="V90" s="189">
        <f t="shared" si="95"/>
        <v>0</v>
      </c>
      <c r="W90" s="190"/>
      <c r="X90" s="190"/>
      <c r="Y90" s="190"/>
      <c r="Z90" s="190"/>
      <c r="AA90" s="190"/>
      <c r="AB90" s="190"/>
      <c r="AC90" s="190"/>
      <c r="AD90" s="275"/>
      <c r="AE90" s="275"/>
      <c r="AF90" s="275"/>
      <c r="AG90" s="275"/>
      <c r="AH90" s="275"/>
      <c r="AI90" s="275"/>
      <c r="AJ90" s="275"/>
      <c r="AK90" s="275"/>
      <c r="AL90" s="414"/>
      <c r="AM90" s="379" t="str">
        <f t="shared" ca="1" si="89"/>
        <v>2.10.</v>
      </c>
      <c r="AN90" s="3"/>
      <c r="AO90" s="3"/>
      <c r="AP90" s="3"/>
      <c r="AQ90" s="3"/>
      <c r="AR90" s="3"/>
      <c r="AS90" s="3"/>
      <c r="AT90" s="3"/>
      <c r="AU90" s="3"/>
      <c r="AV90" s="3"/>
      <c r="AW90" s="3"/>
      <c r="AX90" s="3"/>
      <c r="AY90" s="3"/>
      <c r="AZ90" s="3"/>
      <c r="BA90" s="3"/>
      <c r="BB90" s="3"/>
      <c r="BC90" s="3"/>
      <c r="BD90" s="3"/>
      <c r="BE90" s="3"/>
      <c r="BF90" s="3"/>
      <c r="BG90" s="3"/>
      <c r="BH90" s="3"/>
      <c r="BI90" s="3"/>
      <c r="BJ90" s="3"/>
      <c r="BK90" s="3"/>
      <c r="BL90" s="3"/>
      <c r="BM90" s="3"/>
      <c r="BN90" s="3"/>
      <c r="BO90" s="3"/>
      <c r="BP90" s="3"/>
      <c r="BQ90" s="3"/>
      <c r="BR90" s="3"/>
      <c r="BS90" s="3"/>
      <c r="BT90" s="3"/>
      <c r="BU90" s="3"/>
      <c r="BV90" s="3"/>
      <c r="BW90" s="3"/>
      <c r="BX90" s="3"/>
    </row>
    <row r="91" spans="1:76" x14ac:dyDescent="0.25">
      <c r="A91" s="156" t="s">
        <v>331</v>
      </c>
      <c r="B91" s="140">
        <f t="shared" ca="1" si="68"/>
        <v>1</v>
      </c>
      <c r="C91" s="172" t="s">
        <v>274</v>
      </c>
      <c r="D91" s="252">
        <f t="shared" si="63"/>
        <v>0</v>
      </c>
      <c r="E91" s="253">
        <f t="shared" si="64"/>
        <v>0</v>
      </c>
      <c r="F91" s="254"/>
      <c r="G91" s="255"/>
      <c r="H91" s="256"/>
      <c r="I91" s="186"/>
      <c r="J91" s="187"/>
      <c r="K91" s="187"/>
      <c r="L91" s="187"/>
      <c r="M91" s="188"/>
      <c r="N91" s="189">
        <f t="shared" si="94"/>
        <v>0</v>
      </c>
      <c r="O91" s="186"/>
      <c r="P91" s="187"/>
      <c r="Q91" s="187"/>
      <c r="R91" s="187"/>
      <c r="S91" s="187"/>
      <c r="T91" s="187"/>
      <c r="U91" s="188"/>
      <c r="V91" s="189">
        <f t="shared" si="95"/>
        <v>0</v>
      </c>
      <c r="W91" s="190"/>
      <c r="X91" s="190"/>
      <c r="Y91" s="190"/>
      <c r="Z91" s="190"/>
      <c r="AA91" s="190"/>
      <c r="AB91" s="190"/>
      <c r="AC91" s="190"/>
      <c r="AD91" s="275"/>
      <c r="AE91" s="275"/>
      <c r="AF91" s="275"/>
      <c r="AG91" s="275"/>
      <c r="AH91" s="275"/>
      <c r="AI91" s="275"/>
      <c r="AJ91" s="275"/>
      <c r="AK91" s="275"/>
      <c r="AL91" s="414"/>
      <c r="AM91" s="379" t="str">
        <f t="shared" ca="1" si="89"/>
        <v>2.10.</v>
      </c>
      <c r="AN91" s="3"/>
      <c r="AO91" s="3"/>
      <c r="AP91" s="3"/>
      <c r="AQ91" s="3"/>
      <c r="AR91" s="3"/>
      <c r="AS91" s="3"/>
      <c r="AT91" s="3"/>
      <c r="AU91" s="3"/>
      <c r="AV91" s="3"/>
      <c r="AW91" s="3"/>
      <c r="AX91" s="3"/>
      <c r="AY91" s="3"/>
      <c r="AZ91" s="3"/>
      <c r="BA91" s="3"/>
      <c r="BB91" s="3"/>
      <c r="BC91" s="3"/>
      <c r="BD91" s="3"/>
      <c r="BE91" s="3"/>
      <c r="BF91" s="3"/>
      <c r="BG91" s="3"/>
      <c r="BH91" s="3"/>
      <c r="BI91" s="3"/>
      <c r="BJ91" s="3"/>
      <c r="BK91" s="3"/>
      <c r="BL91" s="3"/>
      <c r="BM91" s="3"/>
      <c r="BN91" s="3"/>
      <c r="BO91" s="3"/>
      <c r="BP91" s="3"/>
      <c r="BQ91" s="3"/>
      <c r="BR91" s="3"/>
      <c r="BS91" s="3"/>
      <c r="BT91" s="3"/>
      <c r="BU91" s="3"/>
      <c r="BV91" s="3"/>
      <c r="BW91" s="3"/>
      <c r="BX91" s="3"/>
    </row>
    <row r="92" spans="1:76" x14ac:dyDescent="0.25">
      <c r="A92" s="159" t="s">
        <v>81</v>
      </c>
      <c r="B92" s="143"/>
      <c r="C92" s="66" t="s">
        <v>82</v>
      </c>
      <c r="D92" s="270">
        <f ca="1">+SUMIF($AM$7:$AM$277,$A92,D$7:D$277)</f>
        <v>0</v>
      </c>
      <c r="E92" s="271">
        <f ca="1">+SUMIF($AM$7:$AM$277,$A92,E$7:E$277)</f>
        <v>0</v>
      </c>
      <c r="F92" s="272"/>
      <c r="G92" s="273"/>
      <c r="H92" s="274"/>
      <c r="I92" s="182">
        <f t="shared" ref="I92:AL92" ca="1" si="96">+SUMIF($AM$7:$AM$277,$A92,I$7:I$277)</f>
        <v>0</v>
      </c>
      <c r="J92" s="183">
        <f t="shared" ca="1" si="96"/>
        <v>0</v>
      </c>
      <c r="K92" s="183">
        <f t="shared" ca="1" si="96"/>
        <v>0</v>
      </c>
      <c r="L92" s="183">
        <f t="shared" ca="1" si="96"/>
        <v>0</v>
      </c>
      <c r="M92" s="184">
        <f t="shared" ca="1" si="96"/>
        <v>0</v>
      </c>
      <c r="N92" s="185">
        <f t="shared" ca="1" si="96"/>
        <v>0</v>
      </c>
      <c r="O92" s="182">
        <f t="shared" ca="1" si="96"/>
        <v>0</v>
      </c>
      <c r="P92" s="183">
        <f t="shared" ca="1" si="96"/>
        <v>0</v>
      </c>
      <c r="Q92" s="183">
        <f t="shared" ca="1" si="96"/>
        <v>0</v>
      </c>
      <c r="R92" s="183">
        <f t="shared" ca="1" si="96"/>
        <v>0</v>
      </c>
      <c r="S92" s="183">
        <f t="shared" ca="1" si="96"/>
        <v>0</v>
      </c>
      <c r="T92" s="183">
        <f t="shared" ca="1" si="96"/>
        <v>0</v>
      </c>
      <c r="U92" s="184">
        <f t="shared" ca="1" si="96"/>
        <v>0</v>
      </c>
      <c r="V92" s="185">
        <f t="shared" ca="1" si="96"/>
        <v>0</v>
      </c>
      <c r="W92" s="185">
        <f t="shared" ca="1" si="96"/>
        <v>0</v>
      </c>
      <c r="X92" s="185">
        <f t="shared" ca="1" si="96"/>
        <v>0</v>
      </c>
      <c r="Y92" s="185">
        <f t="shared" ca="1" si="96"/>
        <v>0</v>
      </c>
      <c r="Z92" s="185">
        <f t="shared" ca="1" si="96"/>
        <v>0</v>
      </c>
      <c r="AA92" s="185">
        <f t="shared" ca="1" si="96"/>
        <v>0</v>
      </c>
      <c r="AB92" s="185">
        <f t="shared" ca="1" si="96"/>
        <v>0</v>
      </c>
      <c r="AC92" s="185">
        <f t="shared" ca="1" si="96"/>
        <v>0</v>
      </c>
      <c r="AD92" s="270">
        <f t="shared" ca="1" si="96"/>
        <v>0</v>
      </c>
      <c r="AE92" s="270">
        <f t="shared" ca="1" si="96"/>
        <v>0</v>
      </c>
      <c r="AF92" s="270">
        <f t="shared" ca="1" si="96"/>
        <v>0</v>
      </c>
      <c r="AG92" s="270">
        <f t="shared" ca="1" si="96"/>
        <v>0</v>
      </c>
      <c r="AH92" s="270">
        <f t="shared" ca="1" si="96"/>
        <v>0</v>
      </c>
      <c r="AI92" s="270">
        <f t="shared" ca="1" si="96"/>
        <v>0</v>
      </c>
      <c r="AJ92" s="270">
        <f t="shared" ca="1" si="96"/>
        <v>0</v>
      </c>
      <c r="AK92" s="270">
        <f t="shared" ca="1" si="96"/>
        <v>0</v>
      </c>
      <c r="AL92" s="413">
        <f t="shared" ca="1" si="96"/>
        <v>0</v>
      </c>
      <c r="AM92" s="378" t="str">
        <f t="shared" ca="1" si="89"/>
        <v>X</v>
      </c>
      <c r="AN92" s="3"/>
      <c r="AO92" s="3"/>
      <c r="AP92" s="3"/>
      <c r="AQ92" s="3"/>
      <c r="AR92" s="3"/>
      <c r="AS92" s="3"/>
      <c r="AT92" s="3"/>
      <c r="AU92" s="3"/>
      <c r="AV92" s="3"/>
      <c r="AW92" s="3"/>
      <c r="AX92" s="3"/>
      <c r="AY92" s="3"/>
      <c r="AZ92" s="3"/>
      <c r="BA92" s="3"/>
      <c r="BB92" s="3"/>
      <c r="BC92" s="3"/>
      <c r="BD92" s="3"/>
      <c r="BE92" s="3"/>
      <c r="BF92" s="3"/>
      <c r="BG92" s="3"/>
      <c r="BH92" s="3"/>
      <c r="BI92" s="3"/>
      <c r="BJ92" s="3"/>
      <c r="BK92" s="3"/>
      <c r="BL92" s="3"/>
      <c r="BM92" s="3"/>
      <c r="BN92" s="3"/>
      <c r="BO92" s="3"/>
      <c r="BP92" s="3"/>
      <c r="BQ92" s="3"/>
      <c r="BR92" s="3"/>
      <c r="BS92" s="3"/>
      <c r="BT92" s="3"/>
      <c r="BU92" s="3"/>
      <c r="BV92" s="3"/>
      <c r="BW92" s="3"/>
      <c r="BX92" s="3"/>
    </row>
    <row r="93" spans="1:76" x14ac:dyDescent="0.25">
      <c r="A93" s="156" t="s">
        <v>329</v>
      </c>
      <c r="B93" s="140">
        <f t="shared" ca="1" si="68"/>
        <v>1</v>
      </c>
      <c r="C93" s="64" t="s">
        <v>83</v>
      </c>
      <c r="D93" s="252">
        <f t="shared" si="63"/>
        <v>0</v>
      </c>
      <c r="E93" s="253">
        <f t="shared" si="64"/>
        <v>0</v>
      </c>
      <c r="F93" s="254"/>
      <c r="G93" s="255"/>
      <c r="H93" s="256"/>
      <c r="I93" s="186"/>
      <c r="J93" s="187"/>
      <c r="K93" s="187"/>
      <c r="L93" s="187"/>
      <c r="M93" s="188"/>
      <c r="N93" s="189">
        <f t="shared" ref="N93:N96" si="97">SUM(I93:M93)</f>
        <v>0</v>
      </c>
      <c r="O93" s="186"/>
      <c r="P93" s="187"/>
      <c r="Q93" s="187"/>
      <c r="R93" s="187"/>
      <c r="S93" s="187"/>
      <c r="T93" s="187"/>
      <c r="U93" s="188"/>
      <c r="V93" s="189">
        <f t="shared" ref="V93:V96" si="98">SUM(O93:U93)</f>
        <v>0</v>
      </c>
      <c r="W93" s="190"/>
      <c r="X93" s="190"/>
      <c r="Y93" s="190"/>
      <c r="Z93" s="190"/>
      <c r="AA93" s="190"/>
      <c r="AB93" s="190"/>
      <c r="AC93" s="190"/>
      <c r="AD93" s="275"/>
      <c r="AE93" s="275"/>
      <c r="AF93" s="275"/>
      <c r="AG93" s="275"/>
      <c r="AH93" s="275"/>
      <c r="AI93" s="275"/>
      <c r="AJ93" s="275"/>
      <c r="AK93" s="275"/>
      <c r="AL93" s="414"/>
      <c r="AM93" s="379" t="str">
        <f t="shared" ca="1" si="89"/>
        <v>2.11.</v>
      </c>
      <c r="AN93" s="3"/>
      <c r="AO93" s="3"/>
      <c r="AP93" s="3"/>
      <c r="AQ93" s="3"/>
      <c r="AR93" s="3"/>
      <c r="AS93" s="3"/>
      <c r="AT93" s="3"/>
      <c r="AU93" s="3"/>
      <c r="AV93" s="3"/>
      <c r="AW93" s="3"/>
      <c r="AX93" s="3"/>
      <c r="AY93" s="3"/>
      <c r="AZ93" s="3"/>
      <c r="BA93" s="3"/>
      <c r="BB93" s="3"/>
      <c r="BC93" s="3"/>
      <c r="BD93" s="3"/>
      <c r="BE93" s="3"/>
      <c r="BF93" s="3"/>
      <c r="BG93" s="3"/>
      <c r="BH93" s="3"/>
      <c r="BI93" s="3"/>
      <c r="BJ93" s="3"/>
      <c r="BK93" s="3"/>
      <c r="BL93" s="3"/>
      <c r="BM93" s="3"/>
      <c r="BN93" s="3"/>
      <c r="BO93" s="3"/>
      <c r="BP93" s="3"/>
      <c r="BQ93" s="3"/>
      <c r="BR93" s="3"/>
      <c r="BS93" s="3"/>
      <c r="BT93" s="3"/>
      <c r="BU93" s="3"/>
      <c r="BV93" s="3"/>
      <c r="BW93" s="3"/>
      <c r="BX93" s="3"/>
    </row>
    <row r="94" spans="1:76" x14ac:dyDescent="0.25">
      <c r="A94" s="156" t="s">
        <v>330</v>
      </c>
      <c r="B94" s="140">
        <f t="shared" ca="1" si="68"/>
        <v>1</v>
      </c>
      <c r="C94" s="64" t="s">
        <v>84</v>
      </c>
      <c r="D94" s="252">
        <f t="shared" si="63"/>
        <v>0</v>
      </c>
      <c r="E94" s="253">
        <f t="shared" si="64"/>
        <v>0</v>
      </c>
      <c r="F94" s="254"/>
      <c r="G94" s="255"/>
      <c r="H94" s="256"/>
      <c r="I94" s="186"/>
      <c r="J94" s="187"/>
      <c r="K94" s="187"/>
      <c r="L94" s="187"/>
      <c r="M94" s="188"/>
      <c r="N94" s="189">
        <f t="shared" si="97"/>
        <v>0</v>
      </c>
      <c r="O94" s="186"/>
      <c r="P94" s="187"/>
      <c r="Q94" s="187"/>
      <c r="R94" s="187"/>
      <c r="S94" s="187"/>
      <c r="T94" s="187"/>
      <c r="U94" s="188"/>
      <c r="V94" s="189">
        <f t="shared" si="98"/>
        <v>0</v>
      </c>
      <c r="W94" s="190"/>
      <c r="X94" s="190"/>
      <c r="Y94" s="190"/>
      <c r="Z94" s="190"/>
      <c r="AA94" s="190"/>
      <c r="AB94" s="190"/>
      <c r="AC94" s="190"/>
      <c r="AD94" s="275"/>
      <c r="AE94" s="275"/>
      <c r="AF94" s="275"/>
      <c r="AG94" s="275"/>
      <c r="AH94" s="275"/>
      <c r="AI94" s="275"/>
      <c r="AJ94" s="275"/>
      <c r="AK94" s="275"/>
      <c r="AL94" s="414"/>
      <c r="AM94" s="379" t="str">
        <f t="shared" ca="1" si="89"/>
        <v>2.11.</v>
      </c>
      <c r="AN94" s="3"/>
      <c r="AO94" s="3"/>
      <c r="AP94" s="3"/>
      <c r="AQ94" s="3"/>
      <c r="AR94" s="3"/>
      <c r="AS94" s="3"/>
      <c r="AT94" s="3"/>
      <c r="AU94" s="3"/>
      <c r="AV94" s="3"/>
      <c r="AW94" s="3"/>
      <c r="AX94" s="3"/>
      <c r="AY94" s="3"/>
      <c r="AZ94" s="3"/>
      <c r="BA94" s="3"/>
      <c r="BB94" s="3"/>
      <c r="BC94" s="3"/>
      <c r="BD94" s="3"/>
      <c r="BE94" s="3"/>
      <c r="BF94" s="3"/>
      <c r="BG94" s="3"/>
      <c r="BH94" s="3"/>
      <c r="BI94" s="3"/>
      <c r="BJ94" s="3"/>
      <c r="BK94" s="3"/>
      <c r="BL94" s="3"/>
      <c r="BM94" s="3"/>
      <c r="BN94" s="3"/>
      <c r="BO94" s="3"/>
      <c r="BP94" s="3"/>
      <c r="BQ94" s="3"/>
      <c r="BR94" s="3"/>
      <c r="BS94" s="3"/>
      <c r="BT94" s="3"/>
      <c r="BU94" s="3"/>
      <c r="BV94" s="3"/>
      <c r="BW94" s="3"/>
      <c r="BX94" s="3"/>
    </row>
    <row r="95" spans="1:76" x14ac:dyDescent="0.25">
      <c r="A95" s="156" t="s">
        <v>331</v>
      </c>
      <c r="B95" s="140">
        <f t="shared" ca="1" si="68"/>
        <v>1</v>
      </c>
      <c r="C95" s="64" t="s">
        <v>85</v>
      </c>
      <c r="D95" s="252">
        <f t="shared" si="63"/>
        <v>0</v>
      </c>
      <c r="E95" s="253">
        <f t="shared" si="64"/>
        <v>0</v>
      </c>
      <c r="F95" s="254"/>
      <c r="G95" s="255"/>
      <c r="H95" s="256"/>
      <c r="I95" s="186"/>
      <c r="J95" s="187"/>
      <c r="K95" s="187"/>
      <c r="L95" s="187"/>
      <c r="M95" s="188"/>
      <c r="N95" s="189">
        <f t="shared" si="97"/>
        <v>0</v>
      </c>
      <c r="O95" s="186"/>
      <c r="P95" s="187"/>
      <c r="Q95" s="187"/>
      <c r="R95" s="187"/>
      <c r="S95" s="187"/>
      <c r="T95" s="187"/>
      <c r="U95" s="188"/>
      <c r="V95" s="189">
        <f t="shared" si="98"/>
        <v>0</v>
      </c>
      <c r="W95" s="190"/>
      <c r="X95" s="190"/>
      <c r="Y95" s="190"/>
      <c r="Z95" s="190"/>
      <c r="AA95" s="190"/>
      <c r="AB95" s="190"/>
      <c r="AC95" s="190"/>
      <c r="AD95" s="275"/>
      <c r="AE95" s="275"/>
      <c r="AF95" s="275"/>
      <c r="AG95" s="275"/>
      <c r="AH95" s="275"/>
      <c r="AI95" s="275"/>
      <c r="AJ95" s="275"/>
      <c r="AK95" s="275"/>
      <c r="AL95" s="414"/>
      <c r="AM95" s="379" t="str">
        <f t="shared" ca="1" si="89"/>
        <v>2.11.</v>
      </c>
      <c r="AN95" s="3"/>
      <c r="AO95" s="3"/>
      <c r="AP95" s="3"/>
      <c r="AQ95" s="3"/>
      <c r="AR95" s="3"/>
      <c r="AS95" s="3"/>
      <c r="AT95" s="3"/>
      <c r="AU95" s="3"/>
      <c r="AV95" s="3"/>
      <c r="AW95" s="3"/>
      <c r="AX95" s="3"/>
      <c r="AY95" s="3"/>
      <c r="AZ95" s="3"/>
      <c r="BA95" s="3"/>
      <c r="BB95" s="3"/>
      <c r="BC95" s="3"/>
      <c r="BD95" s="3"/>
      <c r="BE95" s="3"/>
      <c r="BF95" s="3"/>
      <c r="BG95" s="3"/>
      <c r="BH95" s="3"/>
      <c r="BI95" s="3"/>
      <c r="BJ95" s="3"/>
      <c r="BK95" s="3"/>
      <c r="BL95" s="3"/>
      <c r="BM95" s="3"/>
      <c r="BN95" s="3"/>
      <c r="BO95" s="3"/>
      <c r="BP95" s="3"/>
      <c r="BQ95" s="3"/>
      <c r="BR95" s="3"/>
      <c r="BS95" s="3"/>
      <c r="BT95" s="3"/>
      <c r="BU95" s="3"/>
      <c r="BV95" s="3"/>
      <c r="BW95" s="3"/>
      <c r="BX95" s="3"/>
    </row>
    <row r="96" spans="1:76" x14ac:dyDescent="0.25">
      <c r="A96" s="156" t="s">
        <v>332</v>
      </c>
      <c r="B96" s="140">
        <f t="shared" ca="1" si="68"/>
        <v>1</v>
      </c>
      <c r="C96" s="172" t="s">
        <v>274</v>
      </c>
      <c r="D96" s="252">
        <f t="shared" si="63"/>
        <v>0</v>
      </c>
      <c r="E96" s="253">
        <f t="shared" si="64"/>
        <v>0</v>
      </c>
      <c r="F96" s="254"/>
      <c r="G96" s="255"/>
      <c r="H96" s="256"/>
      <c r="I96" s="186"/>
      <c r="J96" s="187"/>
      <c r="K96" s="187"/>
      <c r="L96" s="187"/>
      <c r="M96" s="188"/>
      <c r="N96" s="189">
        <f t="shared" si="97"/>
        <v>0</v>
      </c>
      <c r="O96" s="186"/>
      <c r="P96" s="187"/>
      <c r="Q96" s="187"/>
      <c r="R96" s="187"/>
      <c r="S96" s="187"/>
      <c r="T96" s="187"/>
      <c r="U96" s="188"/>
      <c r="V96" s="189">
        <f t="shared" si="98"/>
        <v>0</v>
      </c>
      <c r="W96" s="190"/>
      <c r="X96" s="190"/>
      <c r="Y96" s="190"/>
      <c r="Z96" s="190"/>
      <c r="AA96" s="190"/>
      <c r="AB96" s="190"/>
      <c r="AC96" s="190"/>
      <c r="AD96" s="275"/>
      <c r="AE96" s="275"/>
      <c r="AF96" s="275"/>
      <c r="AG96" s="275"/>
      <c r="AH96" s="275"/>
      <c r="AI96" s="275"/>
      <c r="AJ96" s="275"/>
      <c r="AK96" s="275"/>
      <c r="AL96" s="414"/>
      <c r="AM96" s="379" t="str">
        <f t="shared" ca="1" si="89"/>
        <v>2.11.</v>
      </c>
      <c r="AN96" s="3"/>
      <c r="AO96" s="3"/>
      <c r="AP96" s="3"/>
      <c r="AQ96" s="3"/>
      <c r="AR96" s="3"/>
      <c r="AS96" s="3"/>
      <c r="AT96" s="3"/>
      <c r="AU96" s="3"/>
      <c r="AV96" s="3"/>
      <c r="AW96" s="3"/>
      <c r="AX96" s="3"/>
      <c r="AY96" s="3"/>
      <c r="AZ96" s="3"/>
      <c r="BA96" s="3"/>
      <c r="BB96" s="3"/>
      <c r="BC96" s="3"/>
      <c r="BD96" s="3"/>
      <c r="BE96" s="3"/>
      <c r="BF96" s="3"/>
      <c r="BG96" s="3"/>
      <c r="BH96" s="3"/>
      <c r="BI96" s="3"/>
      <c r="BJ96" s="3"/>
      <c r="BK96" s="3"/>
      <c r="BL96" s="3"/>
      <c r="BM96" s="3"/>
      <c r="BN96" s="3"/>
      <c r="BO96" s="3"/>
      <c r="BP96" s="3"/>
      <c r="BQ96" s="3"/>
      <c r="BR96" s="3"/>
      <c r="BS96" s="3"/>
      <c r="BT96" s="3"/>
      <c r="BU96" s="3"/>
      <c r="BV96" s="3"/>
      <c r="BW96" s="3"/>
      <c r="BX96" s="3"/>
    </row>
    <row r="97" spans="1:76" x14ac:dyDescent="0.25">
      <c r="A97" s="158" t="s">
        <v>86</v>
      </c>
      <c r="B97" s="142"/>
      <c r="C97" s="66" t="s">
        <v>87</v>
      </c>
      <c r="D97" s="270">
        <f ca="1">+SUMIF($AM$7:$AM$277,$A97,D$7:D$277)</f>
        <v>0</v>
      </c>
      <c r="E97" s="271">
        <f ca="1">+SUMIF($AM$7:$AM$277,$A97,E$7:E$277)</f>
        <v>0</v>
      </c>
      <c r="F97" s="272"/>
      <c r="G97" s="273"/>
      <c r="H97" s="274"/>
      <c r="I97" s="182">
        <f t="shared" ref="I97:AL97" ca="1" si="99">+SUMIF($AM$7:$AM$277,$A97,I$7:I$277)</f>
        <v>0</v>
      </c>
      <c r="J97" s="183">
        <f t="shared" ca="1" si="99"/>
        <v>0</v>
      </c>
      <c r="K97" s="183">
        <f t="shared" ca="1" si="99"/>
        <v>0</v>
      </c>
      <c r="L97" s="183">
        <f t="shared" ca="1" si="99"/>
        <v>0</v>
      </c>
      <c r="M97" s="184">
        <f t="shared" ca="1" si="99"/>
        <v>0</v>
      </c>
      <c r="N97" s="185">
        <f t="shared" ca="1" si="99"/>
        <v>0</v>
      </c>
      <c r="O97" s="182">
        <f t="shared" ca="1" si="99"/>
        <v>0</v>
      </c>
      <c r="P97" s="183">
        <f t="shared" ca="1" si="99"/>
        <v>0</v>
      </c>
      <c r="Q97" s="183">
        <f t="shared" ca="1" si="99"/>
        <v>0</v>
      </c>
      <c r="R97" s="183">
        <f t="shared" ca="1" si="99"/>
        <v>0</v>
      </c>
      <c r="S97" s="183">
        <f t="shared" ca="1" si="99"/>
        <v>0</v>
      </c>
      <c r="T97" s="183">
        <f t="shared" ca="1" si="99"/>
        <v>0</v>
      </c>
      <c r="U97" s="184">
        <f t="shared" ca="1" si="99"/>
        <v>0</v>
      </c>
      <c r="V97" s="185">
        <f t="shared" ca="1" si="99"/>
        <v>0</v>
      </c>
      <c r="W97" s="185">
        <f t="shared" ca="1" si="99"/>
        <v>0</v>
      </c>
      <c r="X97" s="185">
        <f t="shared" ca="1" si="99"/>
        <v>0</v>
      </c>
      <c r="Y97" s="185">
        <f t="shared" ca="1" si="99"/>
        <v>0</v>
      </c>
      <c r="Z97" s="185">
        <f t="shared" ca="1" si="99"/>
        <v>0</v>
      </c>
      <c r="AA97" s="185">
        <f t="shared" ca="1" si="99"/>
        <v>0</v>
      </c>
      <c r="AB97" s="185">
        <f t="shared" ca="1" si="99"/>
        <v>0</v>
      </c>
      <c r="AC97" s="185">
        <f t="shared" ca="1" si="99"/>
        <v>0</v>
      </c>
      <c r="AD97" s="270">
        <f t="shared" ca="1" si="99"/>
        <v>0</v>
      </c>
      <c r="AE97" s="270">
        <f t="shared" ca="1" si="99"/>
        <v>0</v>
      </c>
      <c r="AF97" s="270">
        <f t="shared" ca="1" si="99"/>
        <v>0</v>
      </c>
      <c r="AG97" s="270">
        <f t="shared" ca="1" si="99"/>
        <v>0</v>
      </c>
      <c r="AH97" s="270">
        <f t="shared" ca="1" si="99"/>
        <v>0</v>
      </c>
      <c r="AI97" s="270">
        <f t="shared" ca="1" si="99"/>
        <v>0</v>
      </c>
      <c r="AJ97" s="270">
        <f t="shared" ca="1" si="99"/>
        <v>0</v>
      </c>
      <c r="AK97" s="270">
        <f t="shared" ca="1" si="99"/>
        <v>0</v>
      </c>
      <c r="AL97" s="413">
        <f t="shared" ca="1" si="99"/>
        <v>0</v>
      </c>
      <c r="AM97" s="378" t="str">
        <f t="shared" ca="1" si="89"/>
        <v>X</v>
      </c>
      <c r="AN97" s="3"/>
      <c r="AO97" s="3"/>
      <c r="AP97" s="3"/>
      <c r="AQ97" s="3"/>
      <c r="AR97" s="3"/>
      <c r="AS97" s="3"/>
      <c r="AT97" s="3"/>
      <c r="AU97" s="3"/>
      <c r="AV97" s="3"/>
      <c r="AW97" s="3"/>
      <c r="AX97" s="3"/>
      <c r="AY97" s="3"/>
      <c r="AZ97" s="3"/>
      <c r="BA97" s="3"/>
      <c r="BB97" s="3"/>
      <c r="BC97" s="3"/>
      <c r="BD97" s="3"/>
      <c r="BE97" s="3"/>
      <c r="BF97" s="3"/>
      <c r="BG97" s="3"/>
      <c r="BH97" s="3"/>
      <c r="BI97" s="3"/>
      <c r="BJ97" s="3"/>
      <c r="BK97" s="3"/>
      <c r="BL97" s="3"/>
      <c r="BM97" s="3"/>
      <c r="BN97" s="3"/>
      <c r="BO97" s="3"/>
      <c r="BP97" s="3"/>
      <c r="BQ97" s="3"/>
      <c r="BR97" s="3"/>
      <c r="BS97" s="3"/>
      <c r="BT97" s="3"/>
      <c r="BU97" s="3"/>
      <c r="BV97" s="3"/>
      <c r="BW97" s="3"/>
      <c r="BX97" s="3"/>
    </row>
    <row r="98" spans="1:76" x14ac:dyDescent="0.25">
      <c r="A98" s="156" t="s">
        <v>329</v>
      </c>
      <c r="B98" s="140">
        <f t="shared" ca="1" si="68"/>
        <v>1</v>
      </c>
      <c r="C98" s="64" t="s">
        <v>88</v>
      </c>
      <c r="D98" s="252">
        <f t="shared" si="63"/>
        <v>0</v>
      </c>
      <c r="E98" s="253">
        <f t="shared" si="64"/>
        <v>0</v>
      </c>
      <c r="F98" s="254"/>
      <c r="G98" s="255"/>
      <c r="H98" s="256"/>
      <c r="I98" s="186"/>
      <c r="J98" s="187"/>
      <c r="K98" s="187"/>
      <c r="L98" s="187"/>
      <c r="M98" s="188"/>
      <c r="N98" s="189">
        <f t="shared" ref="N98:N101" si="100">SUM(I98:M98)</f>
        <v>0</v>
      </c>
      <c r="O98" s="186"/>
      <c r="P98" s="187"/>
      <c r="Q98" s="187"/>
      <c r="R98" s="187"/>
      <c r="S98" s="187"/>
      <c r="T98" s="187"/>
      <c r="U98" s="188"/>
      <c r="V98" s="189">
        <f t="shared" ref="V98:V101" si="101">SUM(O98:U98)</f>
        <v>0</v>
      </c>
      <c r="W98" s="190"/>
      <c r="X98" s="190"/>
      <c r="Y98" s="190"/>
      <c r="Z98" s="190"/>
      <c r="AA98" s="190"/>
      <c r="AB98" s="190"/>
      <c r="AC98" s="190"/>
      <c r="AD98" s="290"/>
      <c r="AE98" s="290"/>
      <c r="AF98" s="290"/>
      <c r="AG98" s="290"/>
      <c r="AH98" s="290"/>
      <c r="AI98" s="290"/>
      <c r="AJ98" s="290"/>
      <c r="AK98" s="290"/>
      <c r="AL98" s="420"/>
      <c r="AM98" s="389" t="str">
        <f t="shared" ca="1" si="89"/>
        <v>2.12.</v>
      </c>
      <c r="AN98" s="3"/>
      <c r="AO98" s="3"/>
      <c r="AP98" s="3"/>
      <c r="AQ98" s="3"/>
      <c r="AR98" s="3"/>
      <c r="AS98" s="3"/>
      <c r="AT98" s="3"/>
      <c r="AU98" s="3"/>
      <c r="AV98" s="3"/>
      <c r="AW98" s="3"/>
      <c r="AX98" s="3"/>
      <c r="AY98" s="3"/>
      <c r="AZ98" s="3"/>
      <c r="BA98" s="3"/>
      <c r="BB98" s="3"/>
      <c r="BC98" s="3"/>
      <c r="BD98" s="3"/>
      <c r="BE98" s="3"/>
      <c r="BF98" s="3"/>
      <c r="BG98" s="3"/>
      <c r="BH98" s="3"/>
      <c r="BI98" s="3"/>
      <c r="BJ98" s="3"/>
      <c r="BK98" s="3"/>
      <c r="BL98" s="3"/>
      <c r="BM98" s="3"/>
      <c r="BN98" s="3"/>
      <c r="BO98" s="3"/>
      <c r="BP98" s="3"/>
      <c r="BQ98" s="3"/>
      <c r="BR98" s="3"/>
      <c r="BS98" s="3"/>
      <c r="BT98" s="3"/>
      <c r="BU98" s="3"/>
      <c r="BV98" s="3"/>
      <c r="BW98" s="3"/>
      <c r="BX98" s="3"/>
    </row>
    <row r="99" spans="1:76" x14ac:dyDescent="0.25">
      <c r="A99" s="156" t="s">
        <v>330</v>
      </c>
      <c r="B99" s="140">
        <f t="shared" ca="1" si="68"/>
        <v>1</v>
      </c>
      <c r="C99" s="64" t="s">
        <v>89</v>
      </c>
      <c r="D99" s="252">
        <f t="shared" ref="D99:D156" si="102">SUM(AD99:AL99)</f>
        <v>0</v>
      </c>
      <c r="E99" s="253">
        <f t="shared" ref="E99:E101" si="103">SUM(N99,V99,W99:AC99)</f>
        <v>0</v>
      </c>
      <c r="F99" s="254"/>
      <c r="G99" s="255"/>
      <c r="H99" s="256"/>
      <c r="I99" s="186"/>
      <c r="J99" s="187"/>
      <c r="K99" s="187"/>
      <c r="L99" s="187"/>
      <c r="M99" s="188"/>
      <c r="N99" s="189">
        <f t="shared" si="100"/>
        <v>0</v>
      </c>
      <c r="O99" s="186"/>
      <c r="P99" s="187"/>
      <c r="Q99" s="187"/>
      <c r="R99" s="187"/>
      <c r="S99" s="187"/>
      <c r="T99" s="187"/>
      <c r="U99" s="188"/>
      <c r="V99" s="189">
        <f t="shared" si="101"/>
        <v>0</v>
      </c>
      <c r="W99" s="190"/>
      <c r="X99" s="190"/>
      <c r="Y99" s="190"/>
      <c r="Z99" s="190"/>
      <c r="AA99" s="190"/>
      <c r="AB99" s="190"/>
      <c r="AC99" s="190"/>
      <c r="AD99" s="290"/>
      <c r="AE99" s="290"/>
      <c r="AF99" s="290"/>
      <c r="AG99" s="290"/>
      <c r="AH99" s="290"/>
      <c r="AI99" s="290"/>
      <c r="AJ99" s="290"/>
      <c r="AK99" s="290"/>
      <c r="AL99" s="420"/>
      <c r="AM99" s="389" t="str">
        <f t="shared" ca="1" si="89"/>
        <v>2.12.</v>
      </c>
      <c r="AN99" s="3"/>
      <c r="AO99" s="3"/>
      <c r="AP99" s="3"/>
      <c r="AQ99" s="3"/>
      <c r="AR99" s="3"/>
      <c r="AS99" s="3"/>
      <c r="AT99" s="3"/>
      <c r="AU99" s="3"/>
      <c r="AV99" s="3"/>
      <c r="AW99" s="3"/>
      <c r="AX99" s="3"/>
      <c r="AY99" s="3"/>
      <c r="AZ99" s="3"/>
      <c r="BA99" s="3"/>
      <c r="BB99" s="3"/>
      <c r="BC99" s="3"/>
      <c r="BD99" s="3"/>
      <c r="BE99" s="3"/>
      <c r="BF99" s="3"/>
      <c r="BG99" s="3"/>
      <c r="BH99" s="3"/>
      <c r="BI99" s="3"/>
      <c r="BJ99" s="3"/>
      <c r="BK99" s="3"/>
      <c r="BL99" s="3"/>
      <c r="BM99" s="3"/>
      <c r="BN99" s="3"/>
      <c r="BO99" s="3"/>
      <c r="BP99" s="3"/>
      <c r="BQ99" s="3"/>
      <c r="BR99" s="3"/>
      <c r="BS99" s="3"/>
      <c r="BT99" s="3"/>
      <c r="BU99" s="3"/>
      <c r="BV99" s="3"/>
      <c r="BW99" s="3"/>
      <c r="BX99" s="3"/>
    </row>
    <row r="100" spans="1:76" x14ac:dyDescent="0.25">
      <c r="A100" s="156" t="s">
        <v>331</v>
      </c>
      <c r="B100" s="140">
        <f t="shared" ca="1" si="68"/>
        <v>1</v>
      </c>
      <c r="C100" s="64" t="s">
        <v>90</v>
      </c>
      <c r="D100" s="252">
        <f t="shared" si="102"/>
        <v>0</v>
      </c>
      <c r="E100" s="253">
        <f t="shared" si="103"/>
        <v>0</v>
      </c>
      <c r="F100" s="254"/>
      <c r="G100" s="255"/>
      <c r="H100" s="256"/>
      <c r="I100" s="186"/>
      <c r="J100" s="187"/>
      <c r="K100" s="187"/>
      <c r="L100" s="187"/>
      <c r="M100" s="188"/>
      <c r="N100" s="189">
        <f t="shared" si="100"/>
        <v>0</v>
      </c>
      <c r="O100" s="186"/>
      <c r="P100" s="187"/>
      <c r="Q100" s="187"/>
      <c r="R100" s="187"/>
      <c r="S100" s="187"/>
      <c r="T100" s="187"/>
      <c r="U100" s="188"/>
      <c r="V100" s="189">
        <f t="shared" si="101"/>
        <v>0</v>
      </c>
      <c r="W100" s="190"/>
      <c r="X100" s="190"/>
      <c r="Y100" s="190"/>
      <c r="Z100" s="190"/>
      <c r="AA100" s="190"/>
      <c r="AB100" s="190"/>
      <c r="AC100" s="190"/>
      <c r="AD100" s="290"/>
      <c r="AE100" s="290"/>
      <c r="AF100" s="290"/>
      <c r="AG100" s="290"/>
      <c r="AH100" s="290"/>
      <c r="AI100" s="290"/>
      <c r="AJ100" s="290"/>
      <c r="AK100" s="290"/>
      <c r="AL100" s="420"/>
      <c r="AM100" s="389" t="str">
        <f t="shared" ca="1" si="89"/>
        <v>2.12.</v>
      </c>
      <c r="AN100" s="3"/>
      <c r="AO100" s="3"/>
      <c r="AP100" s="3"/>
      <c r="AQ100" s="3"/>
      <c r="AR100" s="3"/>
      <c r="AS100" s="3"/>
      <c r="AT100" s="3"/>
      <c r="AU100" s="3"/>
      <c r="AV100" s="3"/>
      <c r="AW100" s="3"/>
      <c r="AX100" s="3"/>
      <c r="AY100" s="3"/>
      <c r="AZ100" s="3"/>
      <c r="BA100" s="3"/>
      <c r="BB100" s="3"/>
      <c r="BC100" s="3"/>
      <c r="BD100" s="3"/>
      <c r="BE100" s="3"/>
      <c r="BF100" s="3"/>
      <c r="BG100" s="3"/>
      <c r="BH100" s="3"/>
      <c r="BI100" s="3"/>
      <c r="BJ100" s="3"/>
      <c r="BK100" s="3"/>
      <c r="BL100" s="3"/>
      <c r="BM100" s="3"/>
      <c r="BN100" s="3"/>
      <c r="BO100" s="3"/>
      <c r="BP100" s="3"/>
      <c r="BQ100" s="3"/>
      <c r="BR100" s="3"/>
      <c r="BS100" s="3"/>
      <c r="BT100" s="3"/>
      <c r="BU100" s="3"/>
      <c r="BV100" s="3"/>
      <c r="BW100" s="3"/>
      <c r="BX100" s="3"/>
    </row>
    <row r="101" spans="1:76" x14ac:dyDescent="0.25">
      <c r="A101" s="156" t="s">
        <v>332</v>
      </c>
      <c r="B101" s="140">
        <f t="shared" ca="1" si="68"/>
        <v>1</v>
      </c>
      <c r="C101" s="172" t="s">
        <v>274</v>
      </c>
      <c r="D101" s="252">
        <f t="shared" si="102"/>
        <v>0</v>
      </c>
      <c r="E101" s="253">
        <f t="shared" si="103"/>
        <v>0</v>
      </c>
      <c r="F101" s="254"/>
      <c r="G101" s="255"/>
      <c r="H101" s="256"/>
      <c r="I101" s="186"/>
      <c r="J101" s="187"/>
      <c r="K101" s="187"/>
      <c r="L101" s="187"/>
      <c r="M101" s="188"/>
      <c r="N101" s="189">
        <f t="shared" si="100"/>
        <v>0</v>
      </c>
      <c r="O101" s="186"/>
      <c r="P101" s="187"/>
      <c r="Q101" s="187"/>
      <c r="R101" s="187"/>
      <c r="S101" s="187"/>
      <c r="T101" s="187"/>
      <c r="U101" s="188"/>
      <c r="V101" s="189">
        <f t="shared" si="101"/>
        <v>0</v>
      </c>
      <c r="W101" s="190"/>
      <c r="X101" s="190"/>
      <c r="Y101" s="190"/>
      <c r="Z101" s="190"/>
      <c r="AA101" s="190"/>
      <c r="AB101" s="190"/>
      <c r="AC101" s="190"/>
      <c r="AD101" s="290"/>
      <c r="AE101" s="290"/>
      <c r="AF101" s="290"/>
      <c r="AG101" s="290"/>
      <c r="AH101" s="290"/>
      <c r="AI101" s="290"/>
      <c r="AJ101" s="290"/>
      <c r="AK101" s="290"/>
      <c r="AL101" s="420"/>
      <c r="AM101" s="389" t="str">
        <f t="shared" ca="1" si="89"/>
        <v>2.12.</v>
      </c>
      <c r="AN101" s="3"/>
      <c r="AO101" s="3"/>
      <c r="AP101" s="3"/>
      <c r="AQ101" s="3"/>
      <c r="AR101" s="3"/>
      <c r="AS101" s="3"/>
      <c r="AT101" s="3"/>
      <c r="AU101" s="3"/>
      <c r="AV101" s="3"/>
      <c r="AW101" s="3"/>
      <c r="AX101" s="3"/>
      <c r="AY101" s="3"/>
      <c r="AZ101" s="3"/>
      <c r="BA101" s="3"/>
      <c r="BB101" s="3"/>
      <c r="BC101" s="3"/>
      <c r="BD101" s="3"/>
      <c r="BE101" s="3"/>
      <c r="BF101" s="3"/>
      <c r="BG101" s="3"/>
      <c r="BH101" s="3"/>
      <c r="BI101" s="3"/>
      <c r="BJ101" s="3"/>
      <c r="BK101" s="3"/>
      <c r="BL101" s="3"/>
      <c r="BM101" s="3"/>
      <c r="BN101" s="3"/>
      <c r="BO101" s="3"/>
      <c r="BP101" s="3"/>
      <c r="BQ101" s="3"/>
      <c r="BR101" s="3"/>
      <c r="BS101" s="3"/>
      <c r="BT101" s="3"/>
      <c r="BU101" s="3"/>
      <c r="BV101" s="3"/>
      <c r="BW101" s="3"/>
      <c r="BX101" s="3"/>
    </row>
    <row r="102" spans="1:76" x14ac:dyDescent="0.25">
      <c r="A102" s="158" t="s">
        <v>91</v>
      </c>
      <c r="B102" s="144"/>
      <c r="C102" s="421" t="s">
        <v>92</v>
      </c>
      <c r="D102" s="270">
        <f ca="1">+SUMIF($AM$7:$AM$277,$A102,D$7:D$277)</f>
        <v>0</v>
      </c>
      <c r="E102" s="271">
        <f ca="1">+SUMIF($AM$7:$AM$277,$A102,E$7:E$277)</f>
        <v>0</v>
      </c>
      <c r="F102" s="272"/>
      <c r="G102" s="273"/>
      <c r="H102" s="274"/>
      <c r="I102" s="182">
        <f t="shared" ref="I102:AL102" ca="1" si="104">+SUMIF($AM$7:$AM$277,$A102,I$7:I$277)</f>
        <v>0</v>
      </c>
      <c r="J102" s="183">
        <f t="shared" ca="1" si="104"/>
        <v>0</v>
      </c>
      <c r="K102" s="183">
        <f t="shared" ca="1" si="104"/>
        <v>0</v>
      </c>
      <c r="L102" s="183">
        <f t="shared" ca="1" si="104"/>
        <v>0</v>
      </c>
      <c r="M102" s="184">
        <f t="shared" ca="1" si="104"/>
        <v>0</v>
      </c>
      <c r="N102" s="185">
        <f t="shared" ca="1" si="104"/>
        <v>0</v>
      </c>
      <c r="O102" s="182">
        <f t="shared" ca="1" si="104"/>
        <v>0</v>
      </c>
      <c r="P102" s="183">
        <f t="shared" ca="1" si="104"/>
        <v>0</v>
      </c>
      <c r="Q102" s="183">
        <f t="shared" ca="1" si="104"/>
        <v>0</v>
      </c>
      <c r="R102" s="183">
        <f t="shared" ca="1" si="104"/>
        <v>0</v>
      </c>
      <c r="S102" s="183">
        <f t="shared" ca="1" si="104"/>
        <v>0</v>
      </c>
      <c r="T102" s="183">
        <f t="shared" ca="1" si="104"/>
        <v>0</v>
      </c>
      <c r="U102" s="184">
        <f t="shared" ca="1" si="104"/>
        <v>0</v>
      </c>
      <c r="V102" s="185">
        <f t="shared" ca="1" si="104"/>
        <v>0</v>
      </c>
      <c r="W102" s="185">
        <f t="shared" ca="1" si="104"/>
        <v>0</v>
      </c>
      <c r="X102" s="185">
        <f t="shared" ca="1" si="104"/>
        <v>0</v>
      </c>
      <c r="Y102" s="185">
        <f t="shared" ca="1" si="104"/>
        <v>0</v>
      </c>
      <c r="Z102" s="185">
        <f t="shared" ca="1" si="104"/>
        <v>0</v>
      </c>
      <c r="AA102" s="185">
        <f t="shared" ca="1" si="104"/>
        <v>0</v>
      </c>
      <c r="AB102" s="185">
        <f t="shared" ca="1" si="104"/>
        <v>0</v>
      </c>
      <c r="AC102" s="185">
        <f t="shared" ca="1" si="104"/>
        <v>0</v>
      </c>
      <c r="AD102" s="270">
        <f t="shared" ca="1" si="104"/>
        <v>0</v>
      </c>
      <c r="AE102" s="270">
        <f t="shared" ca="1" si="104"/>
        <v>0</v>
      </c>
      <c r="AF102" s="270">
        <f t="shared" ca="1" si="104"/>
        <v>0</v>
      </c>
      <c r="AG102" s="270">
        <f t="shared" ca="1" si="104"/>
        <v>0</v>
      </c>
      <c r="AH102" s="270">
        <f t="shared" ca="1" si="104"/>
        <v>0</v>
      </c>
      <c r="AI102" s="270">
        <f t="shared" ca="1" si="104"/>
        <v>0</v>
      </c>
      <c r="AJ102" s="270">
        <f t="shared" ca="1" si="104"/>
        <v>0</v>
      </c>
      <c r="AK102" s="270">
        <f t="shared" ca="1" si="104"/>
        <v>0</v>
      </c>
      <c r="AL102" s="413">
        <f t="shared" ca="1" si="104"/>
        <v>0</v>
      </c>
      <c r="AM102" s="378" t="str">
        <f t="shared" ca="1" si="89"/>
        <v>X</v>
      </c>
      <c r="AN102" s="3"/>
      <c r="AO102" s="3"/>
      <c r="AP102" s="3"/>
      <c r="AQ102" s="3"/>
      <c r="AR102" s="3"/>
      <c r="AS102" s="3"/>
      <c r="AT102" s="3"/>
      <c r="AU102" s="3"/>
      <c r="AV102" s="3"/>
      <c r="AW102" s="3"/>
      <c r="AX102" s="3"/>
      <c r="AY102" s="3"/>
      <c r="AZ102" s="3"/>
      <c r="BA102" s="3"/>
      <c r="BB102" s="3"/>
      <c r="BC102" s="3"/>
      <c r="BD102" s="3"/>
      <c r="BE102" s="3"/>
      <c r="BF102" s="3"/>
      <c r="BG102" s="3"/>
      <c r="BH102" s="3"/>
      <c r="BI102" s="3"/>
      <c r="BJ102" s="3"/>
      <c r="BK102" s="3"/>
      <c r="BL102" s="3"/>
      <c r="BM102" s="3"/>
      <c r="BN102" s="3"/>
      <c r="BO102" s="3"/>
      <c r="BP102" s="3"/>
      <c r="BQ102" s="3"/>
      <c r="BR102" s="3"/>
      <c r="BS102" s="3"/>
      <c r="BT102" s="3"/>
      <c r="BU102" s="3"/>
      <c r="BV102" s="3"/>
      <c r="BW102" s="3"/>
      <c r="BX102" s="3"/>
    </row>
    <row r="103" spans="1:76" x14ac:dyDescent="0.25">
      <c r="A103" s="156" t="s">
        <v>329</v>
      </c>
      <c r="B103" s="140">
        <f t="shared" ca="1" si="68"/>
        <v>1</v>
      </c>
      <c r="C103" s="64" t="s">
        <v>93</v>
      </c>
      <c r="D103" s="252">
        <f t="shared" si="102"/>
        <v>0</v>
      </c>
      <c r="E103" s="253">
        <f t="shared" ref="E103:E114" si="105">SUM(N103,V103,W103:AC103)</f>
        <v>0</v>
      </c>
      <c r="F103" s="254"/>
      <c r="G103" s="255"/>
      <c r="H103" s="256"/>
      <c r="I103" s="186"/>
      <c r="J103" s="187"/>
      <c r="K103" s="187"/>
      <c r="L103" s="187"/>
      <c r="M103" s="188"/>
      <c r="N103" s="189">
        <f t="shared" ref="N103:N105" si="106">SUM(I103:M103)</f>
        <v>0</v>
      </c>
      <c r="O103" s="186"/>
      <c r="P103" s="187"/>
      <c r="Q103" s="187"/>
      <c r="R103" s="187"/>
      <c r="S103" s="187"/>
      <c r="T103" s="187"/>
      <c r="U103" s="188"/>
      <c r="V103" s="189">
        <f t="shared" ref="V103:V105" si="107">SUM(O103:U103)</f>
        <v>0</v>
      </c>
      <c r="W103" s="190"/>
      <c r="X103" s="190"/>
      <c r="Y103" s="190"/>
      <c r="Z103" s="190"/>
      <c r="AA103" s="190"/>
      <c r="AB103" s="190"/>
      <c r="AC103" s="190"/>
      <c r="AD103" s="290"/>
      <c r="AE103" s="290"/>
      <c r="AF103" s="290"/>
      <c r="AG103" s="290"/>
      <c r="AH103" s="290"/>
      <c r="AI103" s="290"/>
      <c r="AJ103" s="290"/>
      <c r="AK103" s="290"/>
      <c r="AL103" s="420"/>
      <c r="AM103" s="389" t="str">
        <f t="shared" ca="1" si="89"/>
        <v>2.13.</v>
      </c>
      <c r="AN103" s="3"/>
      <c r="AO103" s="3"/>
      <c r="AP103" s="3"/>
      <c r="AQ103" s="3"/>
      <c r="AR103" s="3"/>
      <c r="AS103" s="3"/>
      <c r="AT103" s="3"/>
      <c r="AU103" s="3"/>
      <c r="AV103" s="3"/>
      <c r="AW103" s="3"/>
      <c r="AX103" s="3"/>
      <c r="AY103" s="3"/>
      <c r="AZ103" s="3"/>
      <c r="BA103" s="3"/>
      <c r="BB103" s="3"/>
      <c r="BC103" s="3"/>
      <c r="BD103" s="3"/>
      <c r="BE103" s="3"/>
      <c r="BF103" s="3"/>
      <c r="BG103" s="3"/>
      <c r="BH103" s="3"/>
      <c r="BI103" s="3"/>
      <c r="BJ103" s="3"/>
      <c r="BK103" s="3"/>
      <c r="BL103" s="3"/>
      <c r="BM103" s="3"/>
      <c r="BN103" s="3"/>
      <c r="BO103" s="3"/>
      <c r="BP103" s="3"/>
      <c r="BQ103" s="3"/>
      <c r="BR103" s="3"/>
      <c r="BS103" s="3"/>
      <c r="BT103" s="3"/>
      <c r="BU103" s="3"/>
      <c r="BV103" s="3"/>
      <c r="BW103" s="3"/>
      <c r="BX103" s="3"/>
    </row>
    <row r="104" spans="1:76" x14ac:dyDescent="0.25">
      <c r="A104" s="156" t="s">
        <v>330</v>
      </c>
      <c r="B104" s="140">
        <f t="shared" ca="1" si="68"/>
        <v>1</v>
      </c>
      <c r="C104" s="64" t="s">
        <v>94</v>
      </c>
      <c r="D104" s="252">
        <f t="shared" si="102"/>
        <v>0</v>
      </c>
      <c r="E104" s="253">
        <f t="shared" si="105"/>
        <v>0</v>
      </c>
      <c r="F104" s="254"/>
      <c r="G104" s="255"/>
      <c r="H104" s="256"/>
      <c r="I104" s="186"/>
      <c r="J104" s="187"/>
      <c r="K104" s="187"/>
      <c r="L104" s="187"/>
      <c r="M104" s="188"/>
      <c r="N104" s="189">
        <f t="shared" si="106"/>
        <v>0</v>
      </c>
      <c r="O104" s="186"/>
      <c r="P104" s="187"/>
      <c r="Q104" s="187"/>
      <c r="R104" s="187"/>
      <c r="S104" s="187"/>
      <c r="T104" s="187"/>
      <c r="U104" s="188"/>
      <c r="V104" s="189">
        <f t="shared" si="107"/>
        <v>0</v>
      </c>
      <c r="W104" s="190"/>
      <c r="X104" s="190"/>
      <c r="Y104" s="190"/>
      <c r="Z104" s="190"/>
      <c r="AA104" s="190"/>
      <c r="AB104" s="190"/>
      <c r="AC104" s="190"/>
      <c r="AD104" s="290"/>
      <c r="AE104" s="290"/>
      <c r="AF104" s="290"/>
      <c r="AG104" s="290"/>
      <c r="AH104" s="290"/>
      <c r="AI104" s="290"/>
      <c r="AJ104" s="290"/>
      <c r="AK104" s="290"/>
      <c r="AL104" s="420"/>
      <c r="AM104" s="389" t="str">
        <f t="shared" ca="1" si="89"/>
        <v>2.13.</v>
      </c>
      <c r="AN104" s="3"/>
      <c r="AO104" s="3"/>
      <c r="AP104" s="3"/>
      <c r="AQ104" s="3"/>
      <c r="AR104" s="3"/>
      <c r="AS104" s="3"/>
      <c r="AT104" s="3"/>
      <c r="AU104" s="3"/>
      <c r="AV104" s="3"/>
      <c r="AW104" s="3"/>
      <c r="AX104" s="3"/>
      <c r="AY104" s="3"/>
      <c r="AZ104" s="3"/>
      <c r="BA104" s="3"/>
      <c r="BB104" s="3"/>
      <c r="BC104" s="3"/>
      <c r="BD104" s="3"/>
      <c r="BE104" s="3"/>
      <c r="BF104" s="3"/>
      <c r="BG104" s="3"/>
      <c r="BH104" s="3"/>
      <c r="BI104" s="3"/>
      <c r="BJ104" s="3"/>
      <c r="BK104" s="3"/>
      <c r="BL104" s="3"/>
      <c r="BM104" s="3"/>
      <c r="BN104" s="3"/>
      <c r="BO104" s="3"/>
      <c r="BP104" s="3"/>
      <c r="BQ104" s="3"/>
      <c r="BR104" s="3"/>
      <c r="BS104" s="3"/>
      <c r="BT104" s="3"/>
      <c r="BU104" s="3"/>
      <c r="BV104" s="3"/>
      <c r="BW104" s="3"/>
      <c r="BX104" s="3"/>
    </row>
    <row r="105" spans="1:76" x14ac:dyDescent="0.25">
      <c r="A105" s="156" t="s">
        <v>331</v>
      </c>
      <c r="B105" s="140">
        <f t="shared" ref="B105:B109" ca="1" si="108">IF(+ISBLANK(A105),+OFFSET(B105,-1,0)+1,1)</f>
        <v>1</v>
      </c>
      <c r="C105" s="172" t="s">
        <v>274</v>
      </c>
      <c r="D105" s="252">
        <f t="shared" si="102"/>
        <v>0</v>
      </c>
      <c r="E105" s="253">
        <f t="shared" si="105"/>
        <v>0</v>
      </c>
      <c r="F105" s="254"/>
      <c r="G105" s="255"/>
      <c r="H105" s="256"/>
      <c r="I105" s="186"/>
      <c r="J105" s="187"/>
      <c r="K105" s="187"/>
      <c r="L105" s="187"/>
      <c r="M105" s="188"/>
      <c r="N105" s="189">
        <f t="shared" si="106"/>
        <v>0</v>
      </c>
      <c r="O105" s="186"/>
      <c r="P105" s="187"/>
      <c r="Q105" s="187"/>
      <c r="R105" s="187"/>
      <c r="S105" s="187"/>
      <c r="T105" s="187"/>
      <c r="U105" s="188"/>
      <c r="V105" s="189">
        <f t="shared" si="107"/>
        <v>0</v>
      </c>
      <c r="W105" s="190"/>
      <c r="X105" s="190"/>
      <c r="Y105" s="190"/>
      <c r="Z105" s="190"/>
      <c r="AA105" s="190"/>
      <c r="AB105" s="190"/>
      <c r="AC105" s="190"/>
      <c r="AD105" s="290"/>
      <c r="AE105" s="290"/>
      <c r="AF105" s="290"/>
      <c r="AG105" s="290"/>
      <c r="AH105" s="290"/>
      <c r="AI105" s="290"/>
      <c r="AJ105" s="290"/>
      <c r="AK105" s="290"/>
      <c r="AL105" s="420"/>
      <c r="AM105" s="389" t="str">
        <f t="shared" ca="1" si="89"/>
        <v>2.13.</v>
      </c>
      <c r="AN105" s="3"/>
      <c r="AO105" s="3"/>
      <c r="AP105" s="3"/>
      <c r="AQ105" s="3"/>
      <c r="AR105" s="3"/>
      <c r="AS105" s="3"/>
      <c r="AT105" s="3"/>
      <c r="AU105" s="3"/>
      <c r="AV105" s="3"/>
      <c r="AW105" s="3"/>
      <c r="AX105" s="3"/>
      <c r="AY105" s="3"/>
      <c r="AZ105" s="3"/>
      <c r="BA105" s="3"/>
      <c r="BB105" s="3"/>
      <c r="BC105" s="3"/>
      <c r="BD105" s="3"/>
      <c r="BE105" s="3"/>
      <c r="BF105" s="3"/>
      <c r="BG105" s="3"/>
      <c r="BH105" s="3"/>
      <c r="BI105" s="3"/>
      <c r="BJ105" s="3"/>
      <c r="BK105" s="3"/>
      <c r="BL105" s="3"/>
      <c r="BM105" s="3"/>
      <c r="BN105" s="3"/>
      <c r="BO105" s="3"/>
      <c r="BP105" s="3"/>
      <c r="BQ105" s="3"/>
      <c r="BR105" s="3"/>
      <c r="BS105" s="3"/>
      <c r="BT105" s="3"/>
      <c r="BU105" s="3"/>
      <c r="BV105" s="3"/>
      <c r="BW105" s="3"/>
      <c r="BX105" s="3"/>
    </row>
    <row r="106" spans="1:76" x14ac:dyDescent="0.25">
      <c r="A106" s="158" t="s">
        <v>95</v>
      </c>
      <c r="B106" s="142">
        <f t="shared" ca="1" si="108"/>
        <v>1</v>
      </c>
      <c r="C106" s="66" t="s">
        <v>96</v>
      </c>
      <c r="D106" s="270">
        <f ca="1">+SUMIF($AM$7:$AM$277,$A106,D$7:D$277)</f>
        <v>0</v>
      </c>
      <c r="E106" s="271">
        <f ca="1">+SUMIF($AM$7:$AM$277,$A106,E$7:E$277)</f>
        <v>0</v>
      </c>
      <c r="F106" s="272"/>
      <c r="G106" s="273"/>
      <c r="H106" s="274"/>
      <c r="I106" s="182">
        <f t="shared" ref="I106:AL106" ca="1" si="109">+SUMIF($AM$7:$AM$277,$A106,I$7:I$277)</f>
        <v>0</v>
      </c>
      <c r="J106" s="183">
        <f t="shared" ca="1" si="109"/>
        <v>0</v>
      </c>
      <c r="K106" s="183">
        <f t="shared" ca="1" si="109"/>
        <v>0</v>
      </c>
      <c r="L106" s="183">
        <f t="shared" ca="1" si="109"/>
        <v>0</v>
      </c>
      <c r="M106" s="184">
        <f t="shared" ca="1" si="109"/>
        <v>0</v>
      </c>
      <c r="N106" s="185">
        <f t="shared" ca="1" si="109"/>
        <v>0</v>
      </c>
      <c r="O106" s="182">
        <f t="shared" ca="1" si="109"/>
        <v>0</v>
      </c>
      <c r="P106" s="183">
        <f t="shared" ca="1" si="109"/>
        <v>0</v>
      </c>
      <c r="Q106" s="183">
        <f t="shared" ca="1" si="109"/>
        <v>0</v>
      </c>
      <c r="R106" s="183">
        <f t="shared" ca="1" si="109"/>
        <v>0</v>
      </c>
      <c r="S106" s="183">
        <f t="shared" ca="1" si="109"/>
        <v>0</v>
      </c>
      <c r="T106" s="183">
        <f t="shared" ca="1" si="109"/>
        <v>0</v>
      </c>
      <c r="U106" s="184">
        <f t="shared" ca="1" si="109"/>
        <v>0</v>
      </c>
      <c r="V106" s="185">
        <f t="shared" ca="1" si="109"/>
        <v>0</v>
      </c>
      <c r="W106" s="185">
        <f t="shared" ca="1" si="109"/>
        <v>0</v>
      </c>
      <c r="X106" s="185">
        <f t="shared" ca="1" si="109"/>
        <v>0</v>
      </c>
      <c r="Y106" s="185">
        <f t="shared" ca="1" si="109"/>
        <v>0</v>
      </c>
      <c r="Z106" s="185">
        <f t="shared" ca="1" si="109"/>
        <v>0</v>
      </c>
      <c r="AA106" s="185">
        <f t="shared" ca="1" si="109"/>
        <v>0</v>
      </c>
      <c r="AB106" s="185">
        <f t="shared" ca="1" si="109"/>
        <v>0</v>
      </c>
      <c r="AC106" s="185">
        <f t="shared" ca="1" si="109"/>
        <v>0</v>
      </c>
      <c r="AD106" s="270">
        <f t="shared" ca="1" si="109"/>
        <v>0</v>
      </c>
      <c r="AE106" s="270">
        <f t="shared" ca="1" si="109"/>
        <v>0</v>
      </c>
      <c r="AF106" s="270">
        <f t="shared" ca="1" si="109"/>
        <v>0</v>
      </c>
      <c r="AG106" s="270">
        <f t="shared" ca="1" si="109"/>
        <v>0</v>
      </c>
      <c r="AH106" s="270">
        <f t="shared" ca="1" si="109"/>
        <v>0</v>
      </c>
      <c r="AI106" s="270">
        <f t="shared" ca="1" si="109"/>
        <v>0</v>
      </c>
      <c r="AJ106" s="270">
        <f t="shared" ca="1" si="109"/>
        <v>0</v>
      </c>
      <c r="AK106" s="270">
        <f t="shared" ca="1" si="109"/>
        <v>0</v>
      </c>
      <c r="AL106" s="413">
        <f t="shared" ca="1" si="109"/>
        <v>0</v>
      </c>
      <c r="AM106" s="378" t="str">
        <f t="shared" ca="1" si="89"/>
        <v>2.13.</v>
      </c>
      <c r="AN106" s="3"/>
      <c r="AO106" s="3"/>
      <c r="AP106" s="3"/>
      <c r="AQ106" s="3"/>
      <c r="AR106" s="3"/>
      <c r="AS106" s="3"/>
      <c r="AT106" s="3"/>
      <c r="AU106" s="3"/>
      <c r="AV106" s="3"/>
      <c r="AW106" s="3"/>
      <c r="AX106" s="3"/>
      <c r="AY106" s="3"/>
      <c r="AZ106" s="3"/>
      <c r="BA106" s="3"/>
      <c r="BB106" s="3"/>
      <c r="BC106" s="3"/>
      <c r="BD106" s="3"/>
      <c r="BE106" s="3"/>
      <c r="BF106" s="3"/>
      <c r="BG106" s="3"/>
      <c r="BH106" s="3"/>
      <c r="BI106" s="3"/>
      <c r="BJ106" s="3"/>
      <c r="BK106" s="3"/>
      <c r="BL106" s="3"/>
      <c r="BM106" s="3"/>
      <c r="BN106" s="3"/>
      <c r="BO106" s="3"/>
      <c r="BP106" s="3"/>
      <c r="BQ106" s="3"/>
      <c r="BR106" s="3"/>
      <c r="BS106" s="3"/>
      <c r="BT106" s="3"/>
      <c r="BU106" s="3"/>
      <c r="BV106" s="3"/>
      <c r="BW106" s="3"/>
      <c r="BX106" s="3"/>
    </row>
    <row r="107" spans="1:76" x14ac:dyDescent="0.25">
      <c r="A107" s="156" t="s">
        <v>329</v>
      </c>
      <c r="B107" s="140">
        <f t="shared" ca="1" si="108"/>
        <v>1</v>
      </c>
      <c r="C107" s="64" t="s">
        <v>97</v>
      </c>
      <c r="D107" s="252">
        <f t="shared" si="102"/>
        <v>0</v>
      </c>
      <c r="E107" s="253">
        <f t="shared" si="105"/>
        <v>0</v>
      </c>
      <c r="F107" s="254"/>
      <c r="G107" s="255"/>
      <c r="H107" s="256"/>
      <c r="I107" s="186"/>
      <c r="J107" s="187"/>
      <c r="K107" s="187"/>
      <c r="L107" s="187"/>
      <c r="M107" s="188"/>
      <c r="N107" s="189">
        <f t="shared" ref="N107:N109" si="110">SUM(I107:M107)</f>
        <v>0</v>
      </c>
      <c r="O107" s="186"/>
      <c r="P107" s="187"/>
      <c r="Q107" s="187"/>
      <c r="R107" s="187"/>
      <c r="S107" s="187"/>
      <c r="T107" s="187"/>
      <c r="U107" s="188"/>
      <c r="V107" s="189">
        <f t="shared" ref="V107:V109" si="111">SUM(O107:U107)</f>
        <v>0</v>
      </c>
      <c r="W107" s="190"/>
      <c r="X107" s="190"/>
      <c r="Y107" s="190"/>
      <c r="Z107" s="190"/>
      <c r="AA107" s="190"/>
      <c r="AB107" s="190"/>
      <c r="AC107" s="190"/>
      <c r="AD107" s="290"/>
      <c r="AE107" s="290"/>
      <c r="AF107" s="290"/>
      <c r="AG107" s="290"/>
      <c r="AH107" s="290"/>
      <c r="AI107" s="290"/>
      <c r="AJ107" s="290"/>
      <c r="AK107" s="290"/>
      <c r="AL107" s="420"/>
      <c r="AM107" s="389" t="str">
        <f t="shared" ca="1" si="89"/>
        <v>2.13.</v>
      </c>
      <c r="AN107" s="3"/>
      <c r="AO107" s="3"/>
      <c r="AP107" s="3"/>
      <c r="AQ107" s="3"/>
      <c r="AR107" s="3"/>
      <c r="AS107" s="3"/>
      <c r="AT107" s="3"/>
      <c r="AU107" s="3"/>
      <c r="AV107" s="3"/>
      <c r="AW107" s="3"/>
      <c r="AX107" s="3"/>
      <c r="AY107" s="3"/>
      <c r="AZ107" s="3"/>
      <c r="BA107" s="3"/>
      <c r="BB107" s="3"/>
      <c r="BC107" s="3"/>
      <c r="BD107" s="3"/>
      <c r="BE107" s="3"/>
      <c r="BF107" s="3"/>
      <c r="BG107" s="3"/>
      <c r="BH107" s="3"/>
      <c r="BI107" s="3"/>
      <c r="BJ107" s="3"/>
      <c r="BK107" s="3"/>
      <c r="BL107" s="3"/>
      <c r="BM107" s="3"/>
      <c r="BN107" s="3"/>
      <c r="BO107" s="3"/>
      <c r="BP107" s="3"/>
      <c r="BQ107" s="3"/>
      <c r="BR107" s="3"/>
      <c r="BS107" s="3"/>
      <c r="BT107" s="3"/>
      <c r="BU107" s="3"/>
      <c r="BV107" s="3"/>
      <c r="BW107" s="3"/>
      <c r="BX107" s="3"/>
    </row>
    <row r="108" spans="1:76" x14ac:dyDescent="0.25">
      <c r="A108" s="156" t="s">
        <v>330</v>
      </c>
      <c r="B108" s="140">
        <f t="shared" ca="1" si="108"/>
        <v>1</v>
      </c>
      <c r="C108" s="64" t="s">
        <v>98</v>
      </c>
      <c r="D108" s="252">
        <f t="shared" si="102"/>
        <v>0</v>
      </c>
      <c r="E108" s="253">
        <f t="shared" si="105"/>
        <v>0</v>
      </c>
      <c r="F108" s="254"/>
      <c r="G108" s="255"/>
      <c r="H108" s="256"/>
      <c r="I108" s="186"/>
      <c r="J108" s="187"/>
      <c r="K108" s="187"/>
      <c r="L108" s="187"/>
      <c r="M108" s="188"/>
      <c r="N108" s="189">
        <f t="shared" si="110"/>
        <v>0</v>
      </c>
      <c r="O108" s="186"/>
      <c r="P108" s="187"/>
      <c r="Q108" s="187"/>
      <c r="R108" s="187"/>
      <c r="S108" s="187"/>
      <c r="T108" s="187"/>
      <c r="U108" s="188"/>
      <c r="V108" s="189">
        <f t="shared" si="111"/>
        <v>0</v>
      </c>
      <c r="W108" s="190"/>
      <c r="X108" s="190"/>
      <c r="Y108" s="190"/>
      <c r="Z108" s="190"/>
      <c r="AA108" s="190"/>
      <c r="AB108" s="190"/>
      <c r="AC108" s="190"/>
      <c r="AD108" s="290"/>
      <c r="AE108" s="290"/>
      <c r="AF108" s="290"/>
      <c r="AG108" s="290"/>
      <c r="AH108" s="290"/>
      <c r="AI108" s="290"/>
      <c r="AJ108" s="290"/>
      <c r="AK108" s="290"/>
      <c r="AL108" s="420"/>
      <c r="AM108" s="389" t="str">
        <f t="shared" ca="1" si="89"/>
        <v>2.13.</v>
      </c>
      <c r="AN108" s="3"/>
      <c r="AO108" s="3"/>
      <c r="AP108" s="3"/>
      <c r="AQ108" s="3"/>
      <c r="AR108" s="3"/>
      <c r="AS108" s="3"/>
      <c r="AT108" s="3"/>
      <c r="AU108" s="3"/>
      <c r="AV108" s="3"/>
      <c r="AW108" s="3"/>
      <c r="AX108" s="3"/>
      <c r="AY108" s="3"/>
      <c r="AZ108" s="3"/>
      <c r="BA108" s="3"/>
      <c r="BB108" s="3"/>
      <c r="BC108" s="3"/>
      <c r="BD108" s="3"/>
      <c r="BE108" s="3"/>
      <c r="BF108" s="3"/>
      <c r="BG108" s="3"/>
      <c r="BH108" s="3"/>
      <c r="BI108" s="3"/>
      <c r="BJ108" s="3"/>
      <c r="BK108" s="3"/>
      <c r="BL108" s="3"/>
      <c r="BM108" s="3"/>
      <c r="BN108" s="3"/>
      <c r="BO108" s="3"/>
      <c r="BP108" s="3"/>
      <c r="BQ108" s="3"/>
      <c r="BR108" s="3"/>
      <c r="BS108" s="3"/>
      <c r="BT108" s="3"/>
      <c r="BU108" s="3"/>
      <c r="BV108" s="3"/>
      <c r="BW108" s="3"/>
      <c r="BX108" s="3"/>
    </row>
    <row r="109" spans="1:76" x14ac:dyDescent="0.25">
      <c r="A109" s="156" t="s">
        <v>331</v>
      </c>
      <c r="B109" s="140">
        <f t="shared" ca="1" si="108"/>
        <v>1</v>
      </c>
      <c r="C109" s="172" t="s">
        <v>274</v>
      </c>
      <c r="D109" s="252">
        <f t="shared" si="102"/>
        <v>0</v>
      </c>
      <c r="E109" s="253">
        <f t="shared" si="105"/>
        <v>0</v>
      </c>
      <c r="F109" s="254"/>
      <c r="G109" s="255"/>
      <c r="H109" s="256"/>
      <c r="I109" s="186"/>
      <c r="J109" s="187"/>
      <c r="K109" s="187"/>
      <c r="L109" s="187"/>
      <c r="M109" s="188"/>
      <c r="N109" s="189">
        <f t="shared" si="110"/>
        <v>0</v>
      </c>
      <c r="O109" s="186"/>
      <c r="P109" s="187"/>
      <c r="Q109" s="187"/>
      <c r="R109" s="187"/>
      <c r="S109" s="187"/>
      <c r="T109" s="187"/>
      <c r="U109" s="188"/>
      <c r="V109" s="189">
        <f t="shared" si="111"/>
        <v>0</v>
      </c>
      <c r="W109" s="190"/>
      <c r="X109" s="190"/>
      <c r="Y109" s="190"/>
      <c r="Z109" s="190"/>
      <c r="AA109" s="190"/>
      <c r="AB109" s="190"/>
      <c r="AC109" s="190"/>
      <c r="AD109" s="290"/>
      <c r="AE109" s="290"/>
      <c r="AF109" s="290"/>
      <c r="AG109" s="290"/>
      <c r="AH109" s="290"/>
      <c r="AI109" s="290"/>
      <c r="AJ109" s="290"/>
      <c r="AK109" s="290"/>
      <c r="AL109" s="420"/>
      <c r="AM109" s="389" t="str">
        <f t="shared" ca="1" si="89"/>
        <v>2.13.</v>
      </c>
      <c r="AN109" s="3"/>
      <c r="AO109" s="3"/>
      <c r="AP109" s="3"/>
      <c r="AQ109" s="3"/>
      <c r="AR109" s="3"/>
      <c r="AS109" s="3"/>
      <c r="AT109" s="3"/>
      <c r="AU109" s="3"/>
      <c r="AV109" s="3"/>
      <c r="AW109" s="3"/>
      <c r="AX109" s="3"/>
      <c r="AY109" s="3"/>
      <c r="AZ109" s="3"/>
      <c r="BA109" s="3"/>
      <c r="BB109" s="3"/>
      <c r="BC109" s="3"/>
      <c r="BD109" s="3"/>
      <c r="BE109" s="3"/>
      <c r="BF109" s="3"/>
      <c r="BG109" s="3"/>
      <c r="BH109" s="3"/>
      <c r="BI109" s="3"/>
      <c r="BJ109" s="3"/>
      <c r="BK109" s="3"/>
      <c r="BL109" s="3"/>
      <c r="BM109" s="3"/>
      <c r="BN109" s="3"/>
      <c r="BO109" s="3"/>
      <c r="BP109" s="3"/>
      <c r="BQ109" s="3"/>
      <c r="BR109" s="3"/>
      <c r="BS109" s="3"/>
      <c r="BT109" s="3"/>
      <c r="BU109" s="3"/>
      <c r="BV109" s="3"/>
      <c r="BW109" s="3"/>
      <c r="BX109" s="3"/>
    </row>
    <row r="110" spans="1:76" x14ac:dyDescent="0.25">
      <c r="A110" s="158" t="s">
        <v>99</v>
      </c>
      <c r="B110" s="142"/>
      <c r="C110" s="66" t="s">
        <v>314</v>
      </c>
      <c r="D110" s="270">
        <f ca="1">+SUMIF($AM$7:$AM$277,$A110,D$7:D$277)</f>
        <v>0</v>
      </c>
      <c r="E110" s="271">
        <f ca="1">+SUMIF($AM$7:$AM$277,$A110,E$7:E$277)</f>
        <v>0</v>
      </c>
      <c r="F110" s="272"/>
      <c r="G110" s="273"/>
      <c r="H110" s="274"/>
      <c r="I110" s="182">
        <f t="shared" ref="I110:AL110" ca="1" si="112">+SUMIF($AM$7:$AM$277,$A110,I$7:I$277)</f>
        <v>0</v>
      </c>
      <c r="J110" s="183">
        <f t="shared" ca="1" si="112"/>
        <v>0</v>
      </c>
      <c r="K110" s="183">
        <f t="shared" ca="1" si="112"/>
        <v>0</v>
      </c>
      <c r="L110" s="183">
        <f t="shared" ca="1" si="112"/>
        <v>0</v>
      </c>
      <c r="M110" s="184">
        <f t="shared" ca="1" si="112"/>
        <v>0</v>
      </c>
      <c r="N110" s="185">
        <f t="shared" ca="1" si="112"/>
        <v>0</v>
      </c>
      <c r="O110" s="182">
        <f t="shared" ca="1" si="112"/>
        <v>0</v>
      </c>
      <c r="P110" s="183">
        <f t="shared" ca="1" si="112"/>
        <v>0</v>
      </c>
      <c r="Q110" s="183">
        <f t="shared" ca="1" si="112"/>
        <v>0</v>
      </c>
      <c r="R110" s="183">
        <f t="shared" ca="1" si="112"/>
        <v>0</v>
      </c>
      <c r="S110" s="183">
        <f t="shared" ca="1" si="112"/>
        <v>0</v>
      </c>
      <c r="T110" s="183">
        <f t="shared" ca="1" si="112"/>
        <v>0</v>
      </c>
      <c r="U110" s="184">
        <f t="shared" ca="1" si="112"/>
        <v>0</v>
      </c>
      <c r="V110" s="185">
        <f t="shared" ca="1" si="112"/>
        <v>0</v>
      </c>
      <c r="W110" s="185">
        <f t="shared" ca="1" si="112"/>
        <v>0</v>
      </c>
      <c r="X110" s="185">
        <f t="shared" ca="1" si="112"/>
        <v>0</v>
      </c>
      <c r="Y110" s="185">
        <f t="shared" ca="1" si="112"/>
        <v>0</v>
      </c>
      <c r="Z110" s="185">
        <f t="shared" ca="1" si="112"/>
        <v>0</v>
      </c>
      <c r="AA110" s="185">
        <f t="shared" ca="1" si="112"/>
        <v>0</v>
      </c>
      <c r="AB110" s="185">
        <f t="shared" ca="1" si="112"/>
        <v>0</v>
      </c>
      <c r="AC110" s="185">
        <f t="shared" ca="1" si="112"/>
        <v>0</v>
      </c>
      <c r="AD110" s="270">
        <f t="shared" ca="1" si="112"/>
        <v>0</v>
      </c>
      <c r="AE110" s="270">
        <f t="shared" ca="1" si="112"/>
        <v>0</v>
      </c>
      <c r="AF110" s="270">
        <f t="shared" ca="1" si="112"/>
        <v>0</v>
      </c>
      <c r="AG110" s="270">
        <f t="shared" ca="1" si="112"/>
        <v>0</v>
      </c>
      <c r="AH110" s="270">
        <f t="shared" ca="1" si="112"/>
        <v>0</v>
      </c>
      <c r="AI110" s="270">
        <f t="shared" ca="1" si="112"/>
        <v>0</v>
      </c>
      <c r="AJ110" s="270">
        <f t="shared" ca="1" si="112"/>
        <v>0</v>
      </c>
      <c r="AK110" s="270">
        <f t="shared" ca="1" si="112"/>
        <v>0</v>
      </c>
      <c r="AL110" s="413">
        <f t="shared" ca="1" si="112"/>
        <v>0</v>
      </c>
      <c r="AM110" s="378" t="str">
        <f t="shared" ca="1" si="89"/>
        <v>X</v>
      </c>
      <c r="AN110" s="3"/>
      <c r="AO110" s="3"/>
      <c r="AP110" s="3"/>
      <c r="AQ110" s="3"/>
      <c r="AR110" s="3"/>
      <c r="AS110" s="3"/>
      <c r="AT110" s="3"/>
      <c r="AU110" s="3"/>
      <c r="AV110" s="3"/>
      <c r="AW110" s="3"/>
      <c r="AX110" s="3"/>
      <c r="AY110" s="3"/>
      <c r="AZ110" s="3"/>
      <c r="BA110" s="3"/>
      <c r="BB110" s="3"/>
      <c r="BC110" s="3"/>
      <c r="BD110" s="3"/>
      <c r="BE110" s="3"/>
      <c r="BF110" s="3"/>
      <c r="BG110" s="3"/>
      <c r="BH110" s="3"/>
      <c r="BI110" s="3"/>
      <c r="BJ110" s="3"/>
      <c r="BK110" s="3"/>
      <c r="BL110" s="3"/>
      <c r="BM110" s="3"/>
      <c r="BN110" s="3"/>
      <c r="BO110" s="3"/>
      <c r="BP110" s="3"/>
      <c r="BQ110" s="3"/>
      <c r="BR110" s="3"/>
      <c r="BS110" s="3"/>
      <c r="BT110" s="3"/>
      <c r="BU110" s="3"/>
      <c r="BV110" s="3"/>
      <c r="BW110" s="3"/>
      <c r="BX110" s="3"/>
    </row>
    <row r="111" spans="1:76" ht="26.25" customHeight="1" x14ac:dyDescent="0.25">
      <c r="A111" s="156">
        <v>1</v>
      </c>
      <c r="B111" s="140">
        <f t="shared" ref="B111:B114" ca="1" si="113">IF(+ISBLANK(A111),+OFFSET(B111,-1,0)+1,1)</f>
        <v>1</v>
      </c>
      <c r="C111" s="64" t="s">
        <v>100</v>
      </c>
      <c r="D111" s="252">
        <f t="shared" si="102"/>
        <v>0</v>
      </c>
      <c r="E111" s="253">
        <f t="shared" si="105"/>
        <v>0</v>
      </c>
      <c r="F111" s="254"/>
      <c r="G111" s="255"/>
      <c r="H111" s="256"/>
      <c r="I111" s="186"/>
      <c r="J111" s="187"/>
      <c r="K111" s="187"/>
      <c r="L111" s="187"/>
      <c r="M111" s="188"/>
      <c r="N111" s="189">
        <f t="shared" ref="N111:N114" si="114">SUM(I111:M111)</f>
        <v>0</v>
      </c>
      <c r="O111" s="186"/>
      <c r="P111" s="187"/>
      <c r="Q111" s="187"/>
      <c r="R111" s="187"/>
      <c r="S111" s="187"/>
      <c r="T111" s="187"/>
      <c r="U111" s="188"/>
      <c r="V111" s="189">
        <f t="shared" ref="V111:V114" si="115">SUM(O111:U111)</f>
        <v>0</v>
      </c>
      <c r="W111" s="190"/>
      <c r="X111" s="190"/>
      <c r="Y111" s="190"/>
      <c r="Z111" s="190"/>
      <c r="AA111" s="190"/>
      <c r="AB111" s="190"/>
      <c r="AC111" s="190"/>
      <c r="AD111" s="290"/>
      <c r="AE111" s="290"/>
      <c r="AF111" s="290"/>
      <c r="AG111" s="290"/>
      <c r="AH111" s="290"/>
      <c r="AI111" s="290"/>
      <c r="AJ111" s="290"/>
      <c r="AK111" s="290"/>
      <c r="AL111" s="420"/>
      <c r="AM111" s="389" t="str">
        <f t="shared" ca="1" si="89"/>
        <v>2.15.</v>
      </c>
      <c r="AN111" s="3"/>
      <c r="AO111" s="3"/>
      <c r="AP111" s="3"/>
      <c r="AQ111" s="3"/>
      <c r="AR111" s="3"/>
      <c r="AS111" s="3"/>
      <c r="AT111" s="3"/>
      <c r="AU111" s="3"/>
      <c r="AV111" s="3"/>
      <c r="AW111" s="3"/>
      <c r="AX111" s="3"/>
      <c r="AY111" s="3"/>
      <c r="AZ111" s="3"/>
      <c r="BA111" s="3"/>
      <c r="BB111" s="3"/>
      <c r="BC111" s="3"/>
      <c r="BD111" s="3"/>
      <c r="BE111" s="3"/>
      <c r="BF111" s="3"/>
      <c r="BG111" s="3"/>
      <c r="BH111" s="3"/>
      <c r="BI111" s="3"/>
      <c r="BJ111" s="3"/>
      <c r="BK111" s="3"/>
      <c r="BL111" s="3"/>
      <c r="BM111" s="3"/>
      <c r="BN111" s="3"/>
      <c r="BO111" s="3"/>
      <c r="BP111" s="3"/>
      <c r="BQ111" s="3"/>
      <c r="BR111" s="3"/>
      <c r="BS111" s="3"/>
      <c r="BT111" s="3"/>
      <c r="BU111" s="3"/>
      <c r="BV111" s="3"/>
      <c r="BW111" s="3"/>
      <c r="BX111" s="3"/>
    </row>
    <row r="112" spans="1:76" x14ac:dyDescent="0.25">
      <c r="A112" s="156" t="s">
        <v>330</v>
      </c>
      <c r="B112" s="140">
        <f t="shared" ref="B112" ca="1" si="116">IF(+ISBLANK(A112),+OFFSET(B112,-1,0)+1,1)</f>
        <v>1</v>
      </c>
      <c r="C112" s="64" t="s">
        <v>101</v>
      </c>
      <c r="D112" s="252">
        <f t="shared" ref="D112" si="117">SUM(AD112:AL112)</f>
        <v>0</v>
      </c>
      <c r="E112" s="253">
        <f t="shared" ref="E112" si="118">SUM(N112,V112,W112:AC112)</f>
        <v>0</v>
      </c>
      <c r="F112" s="254"/>
      <c r="G112" s="255"/>
      <c r="H112" s="256"/>
      <c r="I112" s="186"/>
      <c r="J112" s="187"/>
      <c r="K112" s="187"/>
      <c r="L112" s="187"/>
      <c r="M112" s="188"/>
      <c r="N112" s="189">
        <f t="shared" ref="N112" si="119">SUM(I112:M112)</f>
        <v>0</v>
      </c>
      <c r="O112" s="186"/>
      <c r="P112" s="187"/>
      <c r="Q112" s="187"/>
      <c r="R112" s="187"/>
      <c r="S112" s="187"/>
      <c r="T112" s="187"/>
      <c r="U112" s="188"/>
      <c r="V112" s="189">
        <f t="shared" ref="V112" si="120">SUM(O112:U112)</f>
        <v>0</v>
      </c>
      <c r="W112" s="190"/>
      <c r="X112" s="190"/>
      <c r="Y112" s="190"/>
      <c r="Z112" s="190"/>
      <c r="AA112" s="190"/>
      <c r="AB112" s="190"/>
      <c r="AC112" s="190"/>
      <c r="AD112" s="290"/>
      <c r="AE112" s="290"/>
      <c r="AF112" s="290"/>
      <c r="AG112" s="290"/>
      <c r="AH112" s="290"/>
      <c r="AI112" s="290"/>
      <c r="AJ112" s="290"/>
      <c r="AK112" s="290"/>
      <c r="AL112" s="420"/>
      <c r="AM112" s="389" t="str">
        <f t="shared" ref="AM112" ca="1" si="121">+IF(ISBLANK(B112),"X",+IF(ISBLANK(+OFFSET(B112,-1,0)),+OFFSET(A112,-1,0),+OFFSET(AM112,-1,0)))</f>
        <v>2.15.</v>
      </c>
      <c r="AN112" s="3"/>
      <c r="AO112" s="3"/>
      <c r="AP112" s="3"/>
      <c r="AQ112" s="3"/>
      <c r="AR112" s="3"/>
      <c r="AS112" s="3"/>
      <c r="AT112" s="3"/>
      <c r="AU112" s="3"/>
      <c r="AV112" s="3"/>
      <c r="AW112" s="3"/>
      <c r="AX112" s="3"/>
      <c r="AY112" s="3"/>
      <c r="AZ112" s="3"/>
      <c r="BA112" s="3"/>
      <c r="BB112" s="3"/>
      <c r="BC112" s="3"/>
      <c r="BD112" s="3"/>
      <c r="BE112" s="3"/>
      <c r="BF112" s="3"/>
      <c r="BG112" s="3"/>
      <c r="BH112" s="3"/>
      <c r="BI112" s="3"/>
      <c r="BJ112" s="3"/>
      <c r="BK112" s="3"/>
      <c r="BL112" s="3"/>
      <c r="BM112" s="3"/>
      <c r="BN112" s="3"/>
      <c r="BO112" s="3"/>
      <c r="BP112" s="3"/>
      <c r="BQ112" s="3"/>
      <c r="BR112" s="3"/>
      <c r="BS112" s="3"/>
      <c r="BT112" s="3"/>
      <c r="BU112" s="3"/>
      <c r="BV112" s="3"/>
      <c r="BW112" s="3"/>
      <c r="BX112" s="3"/>
    </row>
    <row r="113" spans="1:76" x14ac:dyDescent="0.25">
      <c r="A113" s="156" t="s">
        <v>331</v>
      </c>
      <c r="B113" s="140">
        <f t="shared" ca="1" si="113"/>
        <v>1</v>
      </c>
      <c r="C113" s="64" t="s">
        <v>102</v>
      </c>
      <c r="D113" s="252">
        <f t="shared" si="102"/>
        <v>0</v>
      </c>
      <c r="E113" s="253">
        <f t="shared" si="105"/>
        <v>0</v>
      </c>
      <c r="F113" s="254"/>
      <c r="G113" s="255"/>
      <c r="H113" s="256"/>
      <c r="I113" s="186"/>
      <c r="J113" s="187"/>
      <c r="K113" s="187"/>
      <c r="L113" s="187"/>
      <c r="M113" s="188"/>
      <c r="N113" s="189">
        <f t="shared" si="114"/>
        <v>0</v>
      </c>
      <c r="O113" s="186"/>
      <c r="P113" s="187"/>
      <c r="Q113" s="187"/>
      <c r="R113" s="187"/>
      <c r="S113" s="187"/>
      <c r="T113" s="187"/>
      <c r="U113" s="188"/>
      <c r="V113" s="189">
        <f t="shared" si="115"/>
        <v>0</v>
      </c>
      <c r="W113" s="190"/>
      <c r="X113" s="190"/>
      <c r="Y113" s="190"/>
      <c r="Z113" s="190"/>
      <c r="AA113" s="190"/>
      <c r="AB113" s="190"/>
      <c r="AC113" s="190"/>
      <c r="AD113" s="290"/>
      <c r="AE113" s="290"/>
      <c r="AF113" s="290"/>
      <c r="AG113" s="290"/>
      <c r="AH113" s="290"/>
      <c r="AI113" s="290"/>
      <c r="AJ113" s="290"/>
      <c r="AK113" s="290"/>
      <c r="AL113" s="420"/>
      <c r="AM113" s="389" t="str">
        <f t="shared" ca="1" si="89"/>
        <v>2.15.</v>
      </c>
      <c r="AN113" s="3"/>
      <c r="AO113" s="3"/>
      <c r="AP113" s="3"/>
      <c r="AQ113" s="3"/>
      <c r="AR113" s="3"/>
      <c r="AS113" s="3"/>
      <c r="AT113" s="3"/>
      <c r="AU113" s="3"/>
      <c r="AV113" s="3"/>
      <c r="AW113" s="3"/>
      <c r="AX113" s="3"/>
      <c r="AY113" s="3"/>
      <c r="AZ113" s="3"/>
      <c r="BA113" s="3"/>
      <c r="BB113" s="3"/>
      <c r="BC113" s="3"/>
      <c r="BD113" s="3"/>
      <c r="BE113" s="3"/>
      <c r="BF113" s="3"/>
      <c r="BG113" s="3"/>
      <c r="BH113" s="3"/>
      <c r="BI113" s="3"/>
      <c r="BJ113" s="3"/>
      <c r="BK113" s="3"/>
      <c r="BL113" s="3"/>
      <c r="BM113" s="3"/>
      <c r="BN113" s="3"/>
      <c r="BO113" s="3"/>
      <c r="BP113" s="3"/>
      <c r="BQ113" s="3"/>
      <c r="BR113" s="3"/>
      <c r="BS113" s="3"/>
      <c r="BT113" s="3"/>
      <c r="BU113" s="3"/>
      <c r="BV113" s="3"/>
      <c r="BW113" s="3"/>
      <c r="BX113" s="3"/>
    </row>
    <row r="114" spans="1:76" x14ac:dyDescent="0.25">
      <c r="A114" s="156" t="s">
        <v>332</v>
      </c>
      <c r="B114" s="140">
        <f t="shared" ca="1" si="113"/>
        <v>1</v>
      </c>
      <c r="C114" s="172" t="s">
        <v>274</v>
      </c>
      <c r="D114" s="252">
        <f t="shared" si="102"/>
        <v>0</v>
      </c>
      <c r="E114" s="253">
        <f t="shared" si="105"/>
        <v>0</v>
      </c>
      <c r="F114" s="254"/>
      <c r="G114" s="255"/>
      <c r="H114" s="256"/>
      <c r="I114" s="186"/>
      <c r="J114" s="187"/>
      <c r="K114" s="187"/>
      <c r="L114" s="187"/>
      <c r="M114" s="188"/>
      <c r="N114" s="189">
        <f t="shared" si="114"/>
        <v>0</v>
      </c>
      <c r="O114" s="186"/>
      <c r="P114" s="187"/>
      <c r="Q114" s="187"/>
      <c r="R114" s="187"/>
      <c r="S114" s="187"/>
      <c r="T114" s="187"/>
      <c r="U114" s="188"/>
      <c r="V114" s="189">
        <f t="shared" si="115"/>
        <v>0</v>
      </c>
      <c r="W114" s="190"/>
      <c r="X114" s="190"/>
      <c r="Y114" s="190"/>
      <c r="Z114" s="190"/>
      <c r="AA114" s="190"/>
      <c r="AB114" s="190"/>
      <c r="AC114" s="190"/>
      <c r="AD114" s="290"/>
      <c r="AE114" s="290"/>
      <c r="AF114" s="290"/>
      <c r="AG114" s="290"/>
      <c r="AH114" s="290"/>
      <c r="AI114" s="290"/>
      <c r="AJ114" s="290"/>
      <c r="AK114" s="290"/>
      <c r="AL114" s="420"/>
      <c r="AM114" s="389" t="str">
        <f t="shared" ca="1" si="89"/>
        <v>2.15.</v>
      </c>
      <c r="AN114" s="3"/>
      <c r="AO114" s="3"/>
      <c r="AP114" s="3"/>
      <c r="AQ114" s="3"/>
      <c r="AR114" s="3"/>
      <c r="AS114" s="3"/>
      <c r="AT114" s="3"/>
      <c r="AU114" s="3"/>
      <c r="AV114" s="3"/>
      <c r="AW114" s="3"/>
      <c r="AX114" s="3"/>
      <c r="AY114" s="3"/>
      <c r="AZ114" s="3"/>
      <c r="BA114" s="3"/>
      <c r="BB114" s="3"/>
      <c r="BC114" s="3"/>
      <c r="BD114" s="3"/>
      <c r="BE114" s="3"/>
      <c r="BF114" s="3"/>
      <c r="BG114" s="3"/>
      <c r="BH114" s="3"/>
      <c r="BI114" s="3"/>
      <c r="BJ114" s="3"/>
      <c r="BK114" s="3"/>
      <c r="BL114" s="3"/>
      <c r="BM114" s="3"/>
      <c r="BN114" s="3"/>
      <c r="BO114" s="3"/>
      <c r="BP114" s="3"/>
      <c r="BQ114" s="3"/>
      <c r="BR114" s="3"/>
      <c r="BS114" s="3"/>
      <c r="BT114" s="3"/>
      <c r="BU114" s="3"/>
      <c r="BV114" s="3"/>
      <c r="BW114" s="3"/>
      <c r="BX114" s="3"/>
    </row>
    <row r="115" spans="1:76" ht="15.75" customHeight="1" x14ac:dyDescent="0.25">
      <c r="A115" s="155" t="s">
        <v>103</v>
      </c>
      <c r="B115" s="139"/>
      <c r="C115" s="70" t="s">
        <v>291</v>
      </c>
      <c r="D115" s="291">
        <f ca="1">SUM(D116+D120+D122+D124+D126+D128+D130)</f>
        <v>0</v>
      </c>
      <c r="E115" s="292">
        <f ca="1">SUM(E116+E120+E122+E124+E126+E128+E130)</f>
        <v>0</v>
      </c>
      <c r="F115" s="293"/>
      <c r="G115" s="294"/>
      <c r="H115" s="295"/>
      <c r="I115" s="191">
        <f t="shared" ref="I115:M115" ca="1" si="122">SUM(I116+I120+I122+I124+I126+I128+I130)</f>
        <v>0</v>
      </c>
      <c r="J115" s="192">
        <f t="shared" ca="1" si="122"/>
        <v>0</v>
      </c>
      <c r="K115" s="192">
        <f t="shared" ca="1" si="122"/>
        <v>0</v>
      </c>
      <c r="L115" s="192">
        <f t="shared" ca="1" si="122"/>
        <v>0</v>
      </c>
      <c r="M115" s="193">
        <f t="shared" ca="1" si="122"/>
        <v>0</v>
      </c>
      <c r="N115" s="194">
        <f ca="1">SUM(N116+N120+N122+N124+N126+N128+N130)</f>
        <v>0</v>
      </c>
      <c r="O115" s="191">
        <f t="shared" ref="O115:U115" ca="1" si="123">SUM(O116+O120+O122+O124+O126+O128+O130)</f>
        <v>0</v>
      </c>
      <c r="P115" s="192">
        <f t="shared" ca="1" si="123"/>
        <v>0</v>
      </c>
      <c r="Q115" s="192">
        <f t="shared" ca="1" si="123"/>
        <v>0</v>
      </c>
      <c r="R115" s="192">
        <f t="shared" ref="R115:S115" ca="1" si="124">SUM(R116+R120+R122+R124+R126+R128+R130)</f>
        <v>0</v>
      </c>
      <c r="S115" s="192">
        <f t="shared" ca="1" si="124"/>
        <v>0</v>
      </c>
      <c r="T115" s="192">
        <f t="shared" ca="1" si="123"/>
        <v>0</v>
      </c>
      <c r="U115" s="193">
        <f t="shared" ca="1" si="123"/>
        <v>0</v>
      </c>
      <c r="V115" s="194">
        <f ca="1">SUM(V116+V120+V122+V124+V126+V128+V130)</f>
        <v>0</v>
      </c>
      <c r="W115" s="194">
        <f ca="1">SUM(W116+W120+W122+W124+W126+W128+W130)</f>
        <v>0</v>
      </c>
      <c r="X115" s="194">
        <f t="shared" ref="X115:AC115" ca="1" si="125">SUM(X116+X120+X122+X124+X126+X128+X130)</f>
        <v>0</v>
      </c>
      <c r="Y115" s="194">
        <f t="shared" ca="1" si="125"/>
        <v>0</v>
      </c>
      <c r="Z115" s="194">
        <f t="shared" ca="1" si="125"/>
        <v>0</v>
      </c>
      <c r="AA115" s="194">
        <f t="shared" ca="1" si="125"/>
        <v>0</v>
      </c>
      <c r="AB115" s="194">
        <f t="shared" ca="1" si="125"/>
        <v>0</v>
      </c>
      <c r="AC115" s="194">
        <f t="shared" ca="1" si="125"/>
        <v>0</v>
      </c>
      <c r="AD115" s="291">
        <f t="shared" ref="AD115:AL115" ca="1" si="126">SUM(AD116+AD120+AD122+AD124+AD126+AD128+AD130)</f>
        <v>0</v>
      </c>
      <c r="AE115" s="291">
        <f t="shared" ca="1" si="126"/>
        <v>0</v>
      </c>
      <c r="AF115" s="291">
        <f t="shared" ca="1" si="126"/>
        <v>0</v>
      </c>
      <c r="AG115" s="291">
        <f t="shared" ca="1" si="126"/>
        <v>0</v>
      </c>
      <c r="AH115" s="291">
        <f t="shared" ca="1" si="126"/>
        <v>0</v>
      </c>
      <c r="AI115" s="291">
        <f t="shared" ca="1" si="126"/>
        <v>0</v>
      </c>
      <c r="AJ115" s="291">
        <f t="shared" ca="1" si="126"/>
        <v>0</v>
      </c>
      <c r="AK115" s="291">
        <f t="shared" ca="1" si="126"/>
        <v>0</v>
      </c>
      <c r="AL115" s="422">
        <f t="shared" ca="1" si="126"/>
        <v>0</v>
      </c>
      <c r="AM115" s="390" t="str">
        <f t="shared" ca="1" si="89"/>
        <v>X</v>
      </c>
      <c r="AN115" s="3"/>
      <c r="AO115" s="3"/>
      <c r="AP115" s="3"/>
      <c r="AQ115" s="3"/>
      <c r="AR115" s="3"/>
      <c r="AS115" s="3"/>
      <c r="AT115" s="3"/>
      <c r="AU115" s="3"/>
      <c r="AV115" s="3"/>
      <c r="AW115" s="3"/>
      <c r="AX115" s="3"/>
      <c r="AY115" s="3"/>
      <c r="AZ115" s="3"/>
      <c r="BA115" s="3"/>
      <c r="BB115" s="3"/>
      <c r="BC115" s="3"/>
      <c r="BD115" s="3"/>
      <c r="BE115" s="3"/>
      <c r="BF115" s="3"/>
      <c r="BG115" s="3"/>
      <c r="BH115" s="3"/>
      <c r="BI115" s="3"/>
      <c r="BJ115" s="3"/>
      <c r="BK115" s="3"/>
      <c r="BL115" s="3"/>
      <c r="BM115" s="3"/>
      <c r="BN115" s="3"/>
      <c r="BO115" s="3"/>
      <c r="BP115" s="3"/>
      <c r="BQ115" s="3"/>
      <c r="BR115" s="3"/>
      <c r="BS115" s="3"/>
      <c r="BT115" s="3"/>
      <c r="BU115" s="3"/>
      <c r="BV115" s="3"/>
      <c r="BW115" s="3"/>
      <c r="BX115" s="3"/>
    </row>
    <row r="116" spans="1:76" x14ac:dyDescent="0.25">
      <c r="A116" s="159" t="s">
        <v>104</v>
      </c>
      <c r="B116" s="143"/>
      <c r="C116" s="72" t="s">
        <v>105</v>
      </c>
      <c r="D116" s="270">
        <f ca="1">+SUMIF($AM$7:$AM$277,$A116,D$7:D$277)</f>
        <v>0</v>
      </c>
      <c r="E116" s="271">
        <f ca="1">+SUMIF($AM$7:$AM$277,$A116,E$7:E$277)</f>
        <v>0</v>
      </c>
      <c r="F116" s="272"/>
      <c r="G116" s="273"/>
      <c r="H116" s="274"/>
      <c r="I116" s="182">
        <f t="shared" ref="I116:AL116" ca="1" si="127">+SUMIF($AM$7:$AM$277,$A116,I$7:I$277)</f>
        <v>0</v>
      </c>
      <c r="J116" s="183">
        <f t="shared" ca="1" si="127"/>
        <v>0</v>
      </c>
      <c r="K116" s="183">
        <f t="shared" ca="1" si="127"/>
        <v>0</v>
      </c>
      <c r="L116" s="183">
        <f t="shared" ca="1" si="127"/>
        <v>0</v>
      </c>
      <c r="M116" s="184">
        <f t="shared" ca="1" si="127"/>
        <v>0</v>
      </c>
      <c r="N116" s="185">
        <f t="shared" ca="1" si="127"/>
        <v>0</v>
      </c>
      <c r="O116" s="182">
        <f t="shared" ca="1" si="127"/>
        <v>0</v>
      </c>
      <c r="P116" s="183">
        <f t="shared" ca="1" si="127"/>
        <v>0</v>
      </c>
      <c r="Q116" s="183">
        <f t="shared" ca="1" si="127"/>
        <v>0</v>
      </c>
      <c r="R116" s="183">
        <f t="shared" ca="1" si="127"/>
        <v>0</v>
      </c>
      <c r="S116" s="183">
        <f t="shared" ca="1" si="127"/>
        <v>0</v>
      </c>
      <c r="T116" s="183">
        <f t="shared" ca="1" si="127"/>
        <v>0</v>
      </c>
      <c r="U116" s="184">
        <f t="shared" ca="1" si="127"/>
        <v>0</v>
      </c>
      <c r="V116" s="185">
        <f t="shared" ca="1" si="127"/>
        <v>0</v>
      </c>
      <c r="W116" s="185">
        <f t="shared" ca="1" si="127"/>
        <v>0</v>
      </c>
      <c r="X116" s="185">
        <f t="shared" ca="1" si="127"/>
        <v>0</v>
      </c>
      <c r="Y116" s="185">
        <f t="shared" ca="1" si="127"/>
        <v>0</v>
      </c>
      <c r="Z116" s="185">
        <f t="shared" ca="1" si="127"/>
        <v>0</v>
      </c>
      <c r="AA116" s="185">
        <f t="shared" ca="1" si="127"/>
        <v>0</v>
      </c>
      <c r="AB116" s="185">
        <f t="shared" ca="1" si="127"/>
        <v>0</v>
      </c>
      <c r="AC116" s="185">
        <f t="shared" ca="1" si="127"/>
        <v>0</v>
      </c>
      <c r="AD116" s="270">
        <f t="shared" ca="1" si="127"/>
        <v>0</v>
      </c>
      <c r="AE116" s="270">
        <f t="shared" ca="1" si="127"/>
        <v>0</v>
      </c>
      <c r="AF116" s="270">
        <f t="shared" ca="1" si="127"/>
        <v>0</v>
      </c>
      <c r="AG116" s="270">
        <f t="shared" ca="1" si="127"/>
        <v>0</v>
      </c>
      <c r="AH116" s="270">
        <f t="shared" ca="1" si="127"/>
        <v>0</v>
      </c>
      <c r="AI116" s="270">
        <f t="shared" ca="1" si="127"/>
        <v>0</v>
      </c>
      <c r="AJ116" s="270">
        <f t="shared" ca="1" si="127"/>
        <v>0</v>
      </c>
      <c r="AK116" s="270">
        <f t="shared" ca="1" si="127"/>
        <v>0</v>
      </c>
      <c r="AL116" s="413">
        <f t="shared" ca="1" si="127"/>
        <v>0</v>
      </c>
      <c r="AM116" s="378" t="str">
        <f t="shared" ca="1" si="89"/>
        <v>X</v>
      </c>
      <c r="AN116" s="3"/>
      <c r="AO116" s="3"/>
      <c r="AP116" s="3"/>
      <c r="AQ116" s="3"/>
      <c r="AR116" s="3"/>
      <c r="AS116" s="3"/>
      <c r="AT116" s="3"/>
      <c r="AU116" s="3"/>
      <c r="AV116" s="3"/>
      <c r="AW116" s="3"/>
      <c r="AX116" s="3"/>
      <c r="AY116" s="3"/>
      <c r="AZ116" s="3"/>
      <c r="BA116" s="3"/>
      <c r="BB116" s="3"/>
      <c r="BC116" s="3"/>
      <c r="BD116" s="3"/>
      <c r="BE116" s="3"/>
      <c r="BF116" s="3"/>
      <c r="BG116" s="3"/>
      <c r="BH116" s="3"/>
      <c r="BI116" s="3"/>
      <c r="BJ116" s="3"/>
      <c r="BK116" s="3"/>
      <c r="BL116" s="3"/>
      <c r="BM116" s="3"/>
      <c r="BN116" s="3"/>
      <c r="BO116" s="3"/>
      <c r="BP116" s="3"/>
      <c r="BQ116" s="3"/>
      <c r="BR116" s="3"/>
      <c r="BS116" s="3"/>
      <c r="BT116" s="3"/>
      <c r="BU116" s="3"/>
      <c r="BV116" s="3"/>
      <c r="BW116" s="3"/>
      <c r="BX116" s="3"/>
    </row>
    <row r="117" spans="1:76" x14ac:dyDescent="0.25">
      <c r="A117" s="156" t="s">
        <v>329</v>
      </c>
      <c r="B117" s="140">
        <f t="shared" ref="B117:B119" ca="1" si="128">IF(+ISBLANK(A117),+OFFSET(B117,-1,0)+1,1)</f>
        <v>1</v>
      </c>
      <c r="C117" s="232" t="s">
        <v>106</v>
      </c>
      <c r="D117" s="252">
        <f t="shared" si="102"/>
        <v>0</v>
      </c>
      <c r="E117" s="253">
        <f t="shared" ref="E117:E131" si="129">SUM(N117,V117,W117:AC117)</f>
        <v>0</v>
      </c>
      <c r="F117" s="254"/>
      <c r="G117" s="255"/>
      <c r="H117" s="256"/>
      <c r="I117" s="186"/>
      <c r="J117" s="187"/>
      <c r="K117" s="187"/>
      <c r="L117" s="187"/>
      <c r="M117" s="188"/>
      <c r="N117" s="189">
        <f t="shared" ref="N117:N131" si="130">SUM(I117:M117)</f>
        <v>0</v>
      </c>
      <c r="O117" s="186"/>
      <c r="P117" s="187"/>
      <c r="Q117" s="187"/>
      <c r="R117" s="187"/>
      <c r="S117" s="187"/>
      <c r="T117" s="187"/>
      <c r="U117" s="188"/>
      <c r="V117" s="189">
        <f t="shared" ref="V117:V131" si="131">SUM(O117:U117)</f>
        <v>0</v>
      </c>
      <c r="W117" s="190"/>
      <c r="X117" s="190"/>
      <c r="Y117" s="190"/>
      <c r="Z117" s="190"/>
      <c r="AA117" s="190"/>
      <c r="AB117" s="190"/>
      <c r="AC117" s="190"/>
      <c r="AD117" s="290"/>
      <c r="AE117" s="290"/>
      <c r="AF117" s="290"/>
      <c r="AG117" s="290"/>
      <c r="AH117" s="290"/>
      <c r="AI117" s="290"/>
      <c r="AJ117" s="290"/>
      <c r="AK117" s="290"/>
      <c r="AL117" s="420"/>
      <c r="AM117" s="389" t="str">
        <f t="shared" ca="1" si="89"/>
        <v>3.1.</v>
      </c>
      <c r="AN117" s="3"/>
      <c r="AO117" s="3"/>
      <c r="AP117" s="3"/>
      <c r="AQ117" s="3"/>
      <c r="AR117" s="3"/>
      <c r="AS117" s="3"/>
      <c r="AT117" s="3"/>
      <c r="AU117" s="3"/>
      <c r="AV117" s="3"/>
      <c r="AW117" s="3"/>
      <c r="AX117" s="3"/>
      <c r="AY117" s="3"/>
      <c r="AZ117" s="3"/>
      <c r="BA117" s="3"/>
      <c r="BB117" s="3"/>
      <c r="BC117" s="3"/>
      <c r="BD117" s="3"/>
      <c r="BE117" s="3"/>
      <c r="BF117" s="3"/>
      <c r="BG117" s="3"/>
      <c r="BH117" s="3"/>
      <c r="BI117" s="3"/>
      <c r="BJ117" s="3"/>
      <c r="BK117" s="3"/>
      <c r="BL117" s="3"/>
      <c r="BM117" s="3"/>
      <c r="BN117" s="3"/>
      <c r="BO117" s="3"/>
      <c r="BP117" s="3"/>
      <c r="BQ117" s="3"/>
      <c r="BR117" s="3"/>
      <c r="BS117" s="3"/>
      <c r="BT117" s="3"/>
      <c r="BU117" s="3"/>
      <c r="BV117" s="3"/>
      <c r="BW117" s="3"/>
      <c r="BX117" s="3"/>
    </row>
    <row r="118" spans="1:76" x14ac:dyDescent="0.25">
      <c r="A118" s="156" t="s">
        <v>330</v>
      </c>
      <c r="B118" s="140">
        <f t="shared" ca="1" si="128"/>
        <v>1</v>
      </c>
      <c r="C118" s="232" t="s">
        <v>107</v>
      </c>
      <c r="D118" s="252">
        <f t="shared" si="102"/>
        <v>0</v>
      </c>
      <c r="E118" s="253">
        <f t="shared" si="129"/>
        <v>0</v>
      </c>
      <c r="F118" s="254"/>
      <c r="G118" s="255"/>
      <c r="H118" s="256"/>
      <c r="I118" s="186"/>
      <c r="J118" s="187"/>
      <c r="K118" s="187"/>
      <c r="L118" s="187"/>
      <c r="M118" s="188"/>
      <c r="N118" s="189">
        <f t="shared" si="130"/>
        <v>0</v>
      </c>
      <c r="O118" s="186"/>
      <c r="P118" s="187"/>
      <c r="Q118" s="187"/>
      <c r="R118" s="187"/>
      <c r="S118" s="187"/>
      <c r="T118" s="187"/>
      <c r="U118" s="188"/>
      <c r="V118" s="189">
        <f t="shared" si="131"/>
        <v>0</v>
      </c>
      <c r="W118" s="190"/>
      <c r="X118" s="190"/>
      <c r="Y118" s="190"/>
      <c r="Z118" s="190"/>
      <c r="AA118" s="190"/>
      <c r="AB118" s="190"/>
      <c r="AC118" s="190"/>
      <c r="AD118" s="290"/>
      <c r="AE118" s="290"/>
      <c r="AF118" s="290"/>
      <c r="AG118" s="290"/>
      <c r="AH118" s="290"/>
      <c r="AI118" s="290"/>
      <c r="AJ118" s="290"/>
      <c r="AK118" s="290"/>
      <c r="AL118" s="420"/>
      <c r="AM118" s="389" t="str">
        <f t="shared" ca="1" si="89"/>
        <v>3.1.</v>
      </c>
      <c r="AN118" s="3"/>
      <c r="AO118" s="3"/>
      <c r="AP118" s="3"/>
      <c r="AQ118" s="3"/>
      <c r="AR118" s="3"/>
      <c r="AS118" s="3"/>
      <c r="AT118" s="3"/>
      <c r="AU118" s="3"/>
      <c r="AV118" s="3"/>
      <c r="AW118" s="3"/>
      <c r="AX118" s="3"/>
      <c r="AY118" s="3"/>
      <c r="AZ118" s="3"/>
      <c r="BA118" s="3"/>
      <c r="BB118" s="3"/>
      <c r="BC118" s="3"/>
      <c r="BD118" s="3"/>
      <c r="BE118" s="3"/>
      <c r="BF118" s="3"/>
      <c r="BG118" s="3"/>
      <c r="BH118" s="3"/>
      <c r="BI118" s="3"/>
      <c r="BJ118" s="3"/>
      <c r="BK118" s="3"/>
      <c r="BL118" s="3"/>
      <c r="BM118" s="3"/>
      <c r="BN118" s="3"/>
      <c r="BO118" s="3"/>
      <c r="BP118" s="3"/>
      <c r="BQ118" s="3"/>
      <c r="BR118" s="3"/>
      <c r="BS118" s="3"/>
      <c r="BT118" s="3"/>
      <c r="BU118" s="3"/>
      <c r="BV118" s="3"/>
      <c r="BW118" s="3"/>
      <c r="BX118" s="3"/>
    </row>
    <row r="119" spans="1:76" x14ac:dyDescent="0.25">
      <c r="A119" s="156" t="s">
        <v>331</v>
      </c>
      <c r="B119" s="140">
        <f t="shared" ca="1" si="128"/>
        <v>1</v>
      </c>
      <c r="C119" s="177" t="s">
        <v>273</v>
      </c>
      <c r="D119" s="252">
        <f t="shared" si="102"/>
        <v>0</v>
      </c>
      <c r="E119" s="253">
        <f t="shared" si="129"/>
        <v>0</v>
      </c>
      <c r="F119" s="254"/>
      <c r="G119" s="255"/>
      <c r="H119" s="256"/>
      <c r="I119" s="186"/>
      <c r="J119" s="187"/>
      <c r="K119" s="187"/>
      <c r="L119" s="187"/>
      <c r="M119" s="188"/>
      <c r="N119" s="189">
        <f t="shared" si="130"/>
        <v>0</v>
      </c>
      <c r="O119" s="186"/>
      <c r="P119" s="187"/>
      <c r="Q119" s="187"/>
      <c r="R119" s="187"/>
      <c r="S119" s="187"/>
      <c r="T119" s="187"/>
      <c r="U119" s="188"/>
      <c r="V119" s="189">
        <f t="shared" si="131"/>
        <v>0</v>
      </c>
      <c r="W119" s="190"/>
      <c r="X119" s="190"/>
      <c r="Y119" s="190"/>
      <c r="Z119" s="190"/>
      <c r="AA119" s="190"/>
      <c r="AB119" s="190"/>
      <c r="AC119" s="190"/>
      <c r="AD119" s="290"/>
      <c r="AE119" s="290"/>
      <c r="AF119" s="290"/>
      <c r="AG119" s="290"/>
      <c r="AH119" s="290"/>
      <c r="AI119" s="290"/>
      <c r="AJ119" s="290"/>
      <c r="AK119" s="290"/>
      <c r="AL119" s="420"/>
      <c r="AM119" s="389" t="str">
        <f t="shared" ca="1" si="89"/>
        <v>3.1.</v>
      </c>
      <c r="AN119" s="3"/>
      <c r="AO119" s="3"/>
      <c r="AP119" s="3"/>
      <c r="AQ119" s="3"/>
      <c r="AR119" s="3"/>
      <c r="AS119" s="3"/>
      <c r="AT119" s="3"/>
      <c r="AU119" s="3"/>
      <c r="AV119" s="3"/>
      <c r="AW119" s="3"/>
      <c r="AX119" s="3"/>
      <c r="AY119" s="3"/>
      <c r="AZ119" s="3"/>
      <c r="BA119" s="3"/>
      <c r="BB119" s="3"/>
      <c r="BC119" s="3"/>
      <c r="BD119" s="3"/>
      <c r="BE119" s="3"/>
      <c r="BF119" s="3"/>
      <c r="BG119" s="3"/>
      <c r="BH119" s="3"/>
      <c r="BI119" s="3"/>
      <c r="BJ119" s="3"/>
      <c r="BK119" s="3"/>
      <c r="BL119" s="3"/>
      <c r="BM119" s="3"/>
      <c r="BN119" s="3"/>
      <c r="BO119" s="3"/>
      <c r="BP119" s="3"/>
      <c r="BQ119" s="3"/>
      <c r="BR119" s="3"/>
      <c r="BS119" s="3"/>
      <c r="BT119" s="3"/>
      <c r="BU119" s="3"/>
      <c r="BV119" s="3"/>
      <c r="BW119" s="3"/>
      <c r="BX119" s="3"/>
    </row>
    <row r="120" spans="1:76" x14ac:dyDescent="0.25">
      <c r="A120" s="159" t="s">
        <v>108</v>
      </c>
      <c r="B120" s="143"/>
      <c r="C120" s="72" t="s">
        <v>109</v>
      </c>
      <c r="D120" s="270">
        <f ca="1">+SUMIF($AM$7:$AM$277,$A120,D$7:D$277)</f>
        <v>0</v>
      </c>
      <c r="E120" s="271">
        <f ca="1">+SUMIF($AM$7:$AM$277,$A120,E$7:E$277)</f>
        <v>0</v>
      </c>
      <c r="F120" s="272"/>
      <c r="G120" s="273"/>
      <c r="H120" s="274"/>
      <c r="I120" s="182">
        <f t="shared" ref="I120:AL120" ca="1" si="132">+SUMIF($AM$7:$AM$277,$A120,I$7:I$277)</f>
        <v>0</v>
      </c>
      <c r="J120" s="183">
        <f t="shared" ca="1" si="132"/>
        <v>0</v>
      </c>
      <c r="K120" s="183">
        <f t="shared" ca="1" si="132"/>
        <v>0</v>
      </c>
      <c r="L120" s="183">
        <f t="shared" ca="1" si="132"/>
        <v>0</v>
      </c>
      <c r="M120" s="184">
        <f t="shared" ca="1" si="132"/>
        <v>0</v>
      </c>
      <c r="N120" s="185">
        <f t="shared" ca="1" si="132"/>
        <v>0</v>
      </c>
      <c r="O120" s="182">
        <f t="shared" ca="1" si="132"/>
        <v>0</v>
      </c>
      <c r="P120" s="183">
        <f t="shared" ca="1" si="132"/>
        <v>0</v>
      </c>
      <c r="Q120" s="183">
        <f t="shared" ca="1" si="132"/>
        <v>0</v>
      </c>
      <c r="R120" s="183">
        <f t="shared" ca="1" si="132"/>
        <v>0</v>
      </c>
      <c r="S120" s="183">
        <f t="shared" ca="1" si="132"/>
        <v>0</v>
      </c>
      <c r="T120" s="183">
        <f t="shared" ca="1" si="132"/>
        <v>0</v>
      </c>
      <c r="U120" s="184">
        <f t="shared" ca="1" si="132"/>
        <v>0</v>
      </c>
      <c r="V120" s="185">
        <f t="shared" ca="1" si="132"/>
        <v>0</v>
      </c>
      <c r="W120" s="185">
        <f t="shared" ca="1" si="132"/>
        <v>0</v>
      </c>
      <c r="X120" s="185">
        <f t="shared" ca="1" si="132"/>
        <v>0</v>
      </c>
      <c r="Y120" s="185">
        <f t="shared" ca="1" si="132"/>
        <v>0</v>
      </c>
      <c r="Z120" s="185">
        <f t="shared" ca="1" si="132"/>
        <v>0</v>
      </c>
      <c r="AA120" s="185">
        <f t="shared" ca="1" si="132"/>
        <v>0</v>
      </c>
      <c r="AB120" s="185">
        <f t="shared" ca="1" si="132"/>
        <v>0</v>
      </c>
      <c r="AC120" s="185">
        <f t="shared" ca="1" si="132"/>
        <v>0</v>
      </c>
      <c r="AD120" s="270">
        <f t="shared" ca="1" si="132"/>
        <v>0</v>
      </c>
      <c r="AE120" s="270">
        <f t="shared" ca="1" si="132"/>
        <v>0</v>
      </c>
      <c r="AF120" s="270">
        <f t="shared" ca="1" si="132"/>
        <v>0</v>
      </c>
      <c r="AG120" s="270">
        <f t="shared" ca="1" si="132"/>
        <v>0</v>
      </c>
      <c r="AH120" s="270">
        <f t="shared" ca="1" si="132"/>
        <v>0</v>
      </c>
      <c r="AI120" s="270">
        <f t="shared" ca="1" si="132"/>
        <v>0</v>
      </c>
      <c r="AJ120" s="270">
        <f t="shared" ca="1" si="132"/>
        <v>0</v>
      </c>
      <c r="AK120" s="270">
        <f t="shared" ca="1" si="132"/>
        <v>0</v>
      </c>
      <c r="AL120" s="413">
        <f t="shared" ca="1" si="132"/>
        <v>0</v>
      </c>
      <c r="AM120" s="378" t="str">
        <f t="shared" ca="1" si="89"/>
        <v>X</v>
      </c>
      <c r="AN120" s="3"/>
      <c r="AO120" s="3"/>
      <c r="AP120" s="3"/>
      <c r="AQ120" s="3"/>
      <c r="AR120" s="3"/>
      <c r="AS120" s="3"/>
      <c r="AT120" s="3"/>
      <c r="AU120" s="3"/>
      <c r="AV120" s="3"/>
      <c r="AW120" s="3"/>
      <c r="AX120" s="3"/>
      <c r="AY120" s="3"/>
      <c r="AZ120" s="3"/>
      <c r="BA120" s="3"/>
      <c r="BB120" s="3"/>
      <c r="BC120" s="3"/>
      <c r="BD120" s="3"/>
      <c r="BE120" s="3"/>
      <c r="BF120" s="3"/>
      <c r="BG120" s="3"/>
      <c r="BH120" s="3"/>
      <c r="BI120" s="3"/>
      <c r="BJ120" s="3"/>
      <c r="BK120" s="3"/>
      <c r="BL120" s="3"/>
      <c r="BM120" s="3"/>
      <c r="BN120" s="3"/>
      <c r="BO120" s="3"/>
      <c r="BP120" s="3"/>
      <c r="BQ120" s="3"/>
      <c r="BR120" s="3"/>
      <c r="BS120" s="3"/>
      <c r="BT120" s="3"/>
      <c r="BU120" s="3"/>
      <c r="BV120" s="3"/>
      <c r="BW120" s="3"/>
      <c r="BX120" s="3"/>
    </row>
    <row r="121" spans="1:76" x14ac:dyDescent="0.25">
      <c r="A121" s="156" t="s">
        <v>329</v>
      </c>
      <c r="B121" s="140">
        <f t="shared" ref="B121" ca="1" si="133">IF(+ISBLANK(A121),+OFFSET(B121,-1,0)+1,1)</f>
        <v>1</v>
      </c>
      <c r="C121" s="176" t="s">
        <v>110</v>
      </c>
      <c r="D121" s="252">
        <f t="shared" si="102"/>
        <v>0</v>
      </c>
      <c r="E121" s="253">
        <f t="shared" si="129"/>
        <v>0</v>
      </c>
      <c r="F121" s="254"/>
      <c r="G121" s="255"/>
      <c r="H121" s="256"/>
      <c r="I121" s="186"/>
      <c r="J121" s="187"/>
      <c r="K121" s="187"/>
      <c r="L121" s="187"/>
      <c r="M121" s="188"/>
      <c r="N121" s="189">
        <f t="shared" si="130"/>
        <v>0</v>
      </c>
      <c r="O121" s="186"/>
      <c r="P121" s="187"/>
      <c r="Q121" s="187"/>
      <c r="R121" s="187"/>
      <c r="S121" s="187"/>
      <c r="T121" s="187"/>
      <c r="U121" s="188"/>
      <c r="V121" s="189">
        <f t="shared" si="131"/>
        <v>0</v>
      </c>
      <c r="W121" s="190"/>
      <c r="X121" s="190"/>
      <c r="Y121" s="190"/>
      <c r="Z121" s="190"/>
      <c r="AA121" s="190"/>
      <c r="AB121" s="190"/>
      <c r="AC121" s="190"/>
      <c r="AD121" s="275"/>
      <c r="AE121" s="275"/>
      <c r="AF121" s="275"/>
      <c r="AG121" s="275"/>
      <c r="AH121" s="275"/>
      <c r="AI121" s="275"/>
      <c r="AJ121" s="275"/>
      <c r="AK121" s="275"/>
      <c r="AL121" s="414"/>
      <c r="AM121" s="379" t="str">
        <f t="shared" ca="1" si="89"/>
        <v>3.2.</v>
      </c>
      <c r="AN121" s="3"/>
      <c r="AO121" s="3"/>
      <c r="AP121" s="3"/>
      <c r="AQ121" s="3"/>
      <c r="AR121" s="3"/>
      <c r="AS121" s="3"/>
      <c r="AT121" s="3"/>
      <c r="AU121" s="3"/>
      <c r="AV121" s="3"/>
      <c r="AW121" s="3"/>
      <c r="AX121" s="3"/>
      <c r="AY121" s="3"/>
      <c r="AZ121" s="3"/>
      <c r="BA121" s="3"/>
      <c r="BB121" s="3"/>
      <c r="BC121" s="3"/>
      <c r="BD121" s="3"/>
      <c r="BE121" s="3"/>
      <c r="BF121" s="3"/>
      <c r="BG121" s="3"/>
      <c r="BH121" s="3"/>
      <c r="BI121" s="3"/>
      <c r="BJ121" s="3"/>
      <c r="BK121" s="3"/>
      <c r="BL121" s="3"/>
      <c r="BM121" s="3"/>
      <c r="BN121" s="3"/>
      <c r="BO121" s="3"/>
      <c r="BP121" s="3"/>
      <c r="BQ121" s="3"/>
      <c r="BR121" s="3"/>
      <c r="BS121" s="3"/>
      <c r="BT121" s="3"/>
      <c r="BU121" s="3"/>
      <c r="BV121" s="3"/>
      <c r="BW121" s="3"/>
      <c r="BX121" s="3"/>
    </row>
    <row r="122" spans="1:76" x14ac:dyDescent="0.25">
      <c r="A122" s="159" t="s">
        <v>111</v>
      </c>
      <c r="B122" s="143"/>
      <c r="C122" s="72" t="s">
        <v>112</v>
      </c>
      <c r="D122" s="270">
        <f ca="1">+SUMIF($AM$7:$AM$277,$A122,D$7:D$277)</f>
        <v>0</v>
      </c>
      <c r="E122" s="271">
        <f ca="1">+SUMIF($AM$7:$AM$277,$A122,E$7:E$277)</f>
        <v>0</v>
      </c>
      <c r="F122" s="272"/>
      <c r="G122" s="273"/>
      <c r="H122" s="274"/>
      <c r="I122" s="182">
        <f t="shared" ref="I122:AL122" ca="1" si="134">+SUMIF($AM$7:$AM$277,$A122,I$7:I$277)</f>
        <v>0</v>
      </c>
      <c r="J122" s="183">
        <f t="shared" ca="1" si="134"/>
        <v>0</v>
      </c>
      <c r="K122" s="183">
        <f t="shared" ca="1" si="134"/>
        <v>0</v>
      </c>
      <c r="L122" s="183">
        <f t="shared" ca="1" si="134"/>
        <v>0</v>
      </c>
      <c r="M122" s="184">
        <f t="shared" ca="1" si="134"/>
        <v>0</v>
      </c>
      <c r="N122" s="185">
        <f t="shared" ca="1" si="134"/>
        <v>0</v>
      </c>
      <c r="O122" s="182">
        <f t="shared" ca="1" si="134"/>
        <v>0</v>
      </c>
      <c r="P122" s="183">
        <f t="shared" ca="1" si="134"/>
        <v>0</v>
      </c>
      <c r="Q122" s="183">
        <f t="shared" ca="1" si="134"/>
        <v>0</v>
      </c>
      <c r="R122" s="183">
        <f t="shared" ca="1" si="134"/>
        <v>0</v>
      </c>
      <c r="S122" s="183">
        <f t="shared" ca="1" si="134"/>
        <v>0</v>
      </c>
      <c r="T122" s="183">
        <f t="shared" ca="1" si="134"/>
        <v>0</v>
      </c>
      <c r="U122" s="184">
        <f t="shared" ca="1" si="134"/>
        <v>0</v>
      </c>
      <c r="V122" s="185">
        <f t="shared" ca="1" si="134"/>
        <v>0</v>
      </c>
      <c r="W122" s="185">
        <f t="shared" ca="1" si="134"/>
        <v>0</v>
      </c>
      <c r="X122" s="185">
        <f t="shared" ca="1" si="134"/>
        <v>0</v>
      </c>
      <c r="Y122" s="185">
        <f t="shared" ca="1" si="134"/>
        <v>0</v>
      </c>
      <c r="Z122" s="185">
        <f t="shared" ca="1" si="134"/>
        <v>0</v>
      </c>
      <c r="AA122" s="185">
        <f t="shared" ca="1" si="134"/>
        <v>0</v>
      </c>
      <c r="AB122" s="185">
        <f t="shared" ca="1" si="134"/>
        <v>0</v>
      </c>
      <c r="AC122" s="185">
        <f t="shared" ca="1" si="134"/>
        <v>0</v>
      </c>
      <c r="AD122" s="270">
        <f t="shared" ca="1" si="134"/>
        <v>0</v>
      </c>
      <c r="AE122" s="270">
        <f t="shared" ca="1" si="134"/>
        <v>0</v>
      </c>
      <c r="AF122" s="270">
        <f t="shared" ca="1" si="134"/>
        <v>0</v>
      </c>
      <c r="AG122" s="270">
        <f t="shared" ca="1" si="134"/>
        <v>0</v>
      </c>
      <c r="AH122" s="270">
        <f t="shared" ca="1" si="134"/>
        <v>0</v>
      </c>
      <c r="AI122" s="270">
        <f t="shared" ca="1" si="134"/>
        <v>0</v>
      </c>
      <c r="AJ122" s="270">
        <f t="shared" ca="1" si="134"/>
        <v>0</v>
      </c>
      <c r="AK122" s="270">
        <f t="shared" ca="1" si="134"/>
        <v>0</v>
      </c>
      <c r="AL122" s="413">
        <f t="shared" ca="1" si="134"/>
        <v>0</v>
      </c>
      <c r="AM122" s="378" t="str">
        <f t="shared" ca="1" si="89"/>
        <v>X</v>
      </c>
      <c r="AN122" s="3"/>
      <c r="AO122" s="3"/>
      <c r="AP122" s="3"/>
      <c r="AQ122" s="3"/>
      <c r="AR122" s="3"/>
      <c r="AS122" s="3"/>
      <c r="AT122" s="3"/>
      <c r="AU122" s="3"/>
      <c r="AV122" s="3"/>
      <c r="AW122" s="3"/>
      <c r="AX122" s="3"/>
      <c r="AY122" s="3"/>
      <c r="AZ122" s="3"/>
      <c r="BA122" s="3"/>
      <c r="BB122" s="3"/>
      <c r="BC122" s="3"/>
      <c r="BD122" s="3"/>
      <c r="BE122" s="3"/>
      <c r="BF122" s="3"/>
      <c r="BG122" s="3"/>
      <c r="BH122" s="3"/>
      <c r="BI122" s="3"/>
      <c r="BJ122" s="3"/>
      <c r="BK122" s="3"/>
      <c r="BL122" s="3"/>
      <c r="BM122" s="3"/>
      <c r="BN122" s="3"/>
      <c r="BO122" s="3"/>
      <c r="BP122" s="3"/>
      <c r="BQ122" s="3"/>
      <c r="BR122" s="3"/>
      <c r="BS122" s="3"/>
      <c r="BT122" s="3"/>
      <c r="BU122" s="3"/>
      <c r="BV122" s="3"/>
      <c r="BW122" s="3"/>
      <c r="BX122" s="3"/>
    </row>
    <row r="123" spans="1:76" x14ac:dyDescent="0.25">
      <c r="A123" s="156" t="s">
        <v>329</v>
      </c>
      <c r="B123" s="140">
        <f t="shared" ref="B123" ca="1" si="135">IF(+ISBLANK(A123),+OFFSET(B123,-1,0)+1,1)</f>
        <v>1</v>
      </c>
      <c r="C123" s="176" t="s">
        <v>110</v>
      </c>
      <c r="D123" s="252">
        <f t="shared" si="102"/>
        <v>0</v>
      </c>
      <c r="E123" s="253">
        <f t="shared" si="129"/>
        <v>0</v>
      </c>
      <c r="F123" s="254"/>
      <c r="G123" s="255"/>
      <c r="H123" s="256"/>
      <c r="I123" s="186"/>
      <c r="J123" s="187"/>
      <c r="K123" s="187"/>
      <c r="L123" s="187"/>
      <c r="M123" s="188"/>
      <c r="N123" s="189">
        <f t="shared" si="130"/>
        <v>0</v>
      </c>
      <c r="O123" s="186"/>
      <c r="P123" s="187"/>
      <c r="Q123" s="187"/>
      <c r="R123" s="187"/>
      <c r="S123" s="187"/>
      <c r="T123" s="187"/>
      <c r="U123" s="188"/>
      <c r="V123" s="189">
        <f t="shared" si="131"/>
        <v>0</v>
      </c>
      <c r="W123" s="190"/>
      <c r="X123" s="190"/>
      <c r="Y123" s="190"/>
      <c r="Z123" s="190"/>
      <c r="AA123" s="190"/>
      <c r="AB123" s="190"/>
      <c r="AC123" s="190"/>
      <c r="AD123" s="275"/>
      <c r="AE123" s="275"/>
      <c r="AF123" s="275"/>
      <c r="AG123" s="275"/>
      <c r="AH123" s="275"/>
      <c r="AI123" s="275"/>
      <c r="AJ123" s="275"/>
      <c r="AK123" s="275"/>
      <c r="AL123" s="414"/>
      <c r="AM123" s="379" t="str">
        <f t="shared" ca="1" si="89"/>
        <v>3.3.</v>
      </c>
      <c r="AN123" s="3"/>
      <c r="AO123" s="3"/>
      <c r="AP123" s="3"/>
      <c r="AQ123" s="3"/>
      <c r="AR123" s="3"/>
      <c r="AS123" s="3"/>
      <c r="AT123" s="3"/>
      <c r="AU123" s="3"/>
      <c r="AV123" s="3"/>
      <c r="AW123" s="3"/>
      <c r="AX123" s="3"/>
      <c r="AY123" s="3"/>
      <c r="AZ123" s="3"/>
      <c r="BA123" s="3"/>
      <c r="BB123" s="3"/>
      <c r="BC123" s="3"/>
      <c r="BD123" s="3"/>
      <c r="BE123" s="3"/>
      <c r="BF123" s="3"/>
      <c r="BG123" s="3"/>
      <c r="BH123" s="3"/>
      <c r="BI123" s="3"/>
      <c r="BJ123" s="3"/>
      <c r="BK123" s="3"/>
      <c r="BL123" s="3"/>
      <c r="BM123" s="3"/>
      <c r="BN123" s="3"/>
      <c r="BO123" s="3"/>
      <c r="BP123" s="3"/>
      <c r="BQ123" s="3"/>
      <c r="BR123" s="3"/>
      <c r="BS123" s="3"/>
      <c r="BT123" s="3"/>
      <c r="BU123" s="3"/>
      <c r="BV123" s="3"/>
      <c r="BW123" s="3"/>
      <c r="BX123" s="3"/>
    </row>
    <row r="124" spans="1:76" x14ac:dyDescent="0.25">
      <c r="A124" s="159" t="s">
        <v>113</v>
      </c>
      <c r="B124" s="143"/>
      <c r="C124" s="72" t="s">
        <v>315</v>
      </c>
      <c r="D124" s="270">
        <f ca="1">+SUMIF($AM$7:$AM$277,$A124,D$7:D$277)</f>
        <v>0</v>
      </c>
      <c r="E124" s="271">
        <f ca="1">+SUMIF($AM$7:$AM$277,$A124,E$7:E$277)</f>
        <v>0</v>
      </c>
      <c r="F124" s="272"/>
      <c r="G124" s="273"/>
      <c r="H124" s="274"/>
      <c r="I124" s="182">
        <f t="shared" ref="I124:AL124" ca="1" si="136">+SUMIF($AM$7:$AM$277,$A124,I$7:I$277)</f>
        <v>0</v>
      </c>
      <c r="J124" s="183">
        <f t="shared" ca="1" si="136"/>
        <v>0</v>
      </c>
      <c r="K124" s="183">
        <f t="shared" ca="1" si="136"/>
        <v>0</v>
      </c>
      <c r="L124" s="183">
        <f t="shared" ca="1" si="136"/>
        <v>0</v>
      </c>
      <c r="M124" s="184">
        <f t="shared" ca="1" si="136"/>
        <v>0</v>
      </c>
      <c r="N124" s="185">
        <f t="shared" ca="1" si="136"/>
        <v>0</v>
      </c>
      <c r="O124" s="182">
        <f t="shared" ca="1" si="136"/>
        <v>0</v>
      </c>
      <c r="P124" s="183">
        <f t="shared" ca="1" si="136"/>
        <v>0</v>
      </c>
      <c r="Q124" s="183">
        <f t="shared" ca="1" si="136"/>
        <v>0</v>
      </c>
      <c r="R124" s="183">
        <f t="shared" ca="1" si="136"/>
        <v>0</v>
      </c>
      <c r="S124" s="183">
        <f t="shared" ca="1" si="136"/>
        <v>0</v>
      </c>
      <c r="T124" s="183">
        <f t="shared" ca="1" si="136"/>
        <v>0</v>
      </c>
      <c r="U124" s="184">
        <f t="shared" ca="1" si="136"/>
        <v>0</v>
      </c>
      <c r="V124" s="185">
        <f t="shared" ca="1" si="136"/>
        <v>0</v>
      </c>
      <c r="W124" s="185">
        <f t="shared" ca="1" si="136"/>
        <v>0</v>
      </c>
      <c r="X124" s="185">
        <f t="shared" ca="1" si="136"/>
        <v>0</v>
      </c>
      <c r="Y124" s="185">
        <f t="shared" ca="1" si="136"/>
        <v>0</v>
      </c>
      <c r="Z124" s="185">
        <f t="shared" ca="1" si="136"/>
        <v>0</v>
      </c>
      <c r="AA124" s="185">
        <f t="shared" ca="1" si="136"/>
        <v>0</v>
      </c>
      <c r="AB124" s="185">
        <f t="shared" ca="1" si="136"/>
        <v>0</v>
      </c>
      <c r="AC124" s="185">
        <f t="shared" ca="1" si="136"/>
        <v>0</v>
      </c>
      <c r="AD124" s="270">
        <f t="shared" ca="1" si="136"/>
        <v>0</v>
      </c>
      <c r="AE124" s="270">
        <f t="shared" ca="1" si="136"/>
        <v>0</v>
      </c>
      <c r="AF124" s="270">
        <f t="shared" ca="1" si="136"/>
        <v>0</v>
      </c>
      <c r="AG124" s="270">
        <f t="shared" ca="1" si="136"/>
        <v>0</v>
      </c>
      <c r="AH124" s="270">
        <f t="shared" ca="1" si="136"/>
        <v>0</v>
      </c>
      <c r="AI124" s="270">
        <f t="shared" ca="1" si="136"/>
        <v>0</v>
      </c>
      <c r="AJ124" s="270">
        <f t="shared" ca="1" si="136"/>
        <v>0</v>
      </c>
      <c r="AK124" s="270">
        <f t="shared" ca="1" si="136"/>
        <v>0</v>
      </c>
      <c r="AL124" s="413">
        <f t="shared" ca="1" si="136"/>
        <v>0</v>
      </c>
      <c r="AM124" s="378" t="str">
        <f t="shared" ca="1" si="89"/>
        <v>X</v>
      </c>
      <c r="AN124" s="3"/>
      <c r="AO124" s="3"/>
      <c r="AP124" s="3"/>
      <c r="AQ124" s="3"/>
      <c r="AR124" s="3"/>
      <c r="AS124" s="3"/>
      <c r="AT124" s="3"/>
      <c r="AU124" s="3"/>
      <c r="AV124" s="3"/>
      <c r="AW124" s="3"/>
      <c r="AX124" s="3"/>
      <c r="AY124" s="3"/>
      <c r="AZ124" s="3"/>
      <c r="BA124" s="3"/>
      <c r="BB124" s="3"/>
      <c r="BC124" s="3"/>
      <c r="BD124" s="3"/>
      <c r="BE124" s="3"/>
      <c r="BF124" s="3"/>
      <c r="BG124" s="3"/>
      <c r="BH124" s="3"/>
      <c r="BI124" s="3"/>
      <c r="BJ124" s="3"/>
      <c r="BK124" s="3"/>
      <c r="BL124" s="3"/>
      <c r="BM124" s="3"/>
      <c r="BN124" s="3"/>
      <c r="BO124" s="3"/>
      <c r="BP124" s="3"/>
      <c r="BQ124" s="3"/>
      <c r="BR124" s="3"/>
      <c r="BS124" s="3"/>
      <c r="BT124" s="3"/>
      <c r="BU124" s="3"/>
      <c r="BV124" s="3"/>
      <c r="BW124" s="3"/>
      <c r="BX124" s="3"/>
    </row>
    <row r="125" spans="1:76" x14ac:dyDescent="0.25">
      <c r="A125" s="156" t="s">
        <v>329</v>
      </c>
      <c r="B125" s="140">
        <f t="shared" ref="B125" ca="1" si="137">IF(+ISBLANK(A125),+OFFSET(B125,-1,0)+1,1)</f>
        <v>1</v>
      </c>
      <c r="C125" s="176" t="s">
        <v>110</v>
      </c>
      <c r="D125" s="252">
        <f t="shared" si="102"/>
        <v>0</v>
      </c>
      <c r="E125" s="253">
        <f t="shared" si="129"/>
        <v>0</v>
      </c>
      <c r="F125" s="254"/>
      <c r="G125" s="255"/>
      <c r="H125" s="256"/>
      <c r="I125" s="186"/>
      <c r="J125" s="187"/>
      <c r="K125" s="187"/>
      <c r="L125" s="187"/>
      <c r="M125" s="188"/>
      <c r="N125" s="189">
        <f t="shared" si="130"/>
        <v>0</v>
      </c>
      <c r="O125" s="186"/>
      <c r="P125" s="187"/>
      <c r="Q125" s="187"/>
      <c r="R125" s="187"/>
      <c r="S125" s="187"/>
      <c r="T125" s="187"/>
      <c r="U125" s="188"/>
      <c r="V125" s="189">
        <f t="shared" si="131"/>
        <v>0</v>
      </c>
      <c r="W125" s="190"/>
      <c r="X125" s="190"/>
      <c r="Y125" s="190"/>
      <c r="Z125" s="190"/>
      <c r="AA125" s="190"/>
      <c r="AB125" s="190"/>
      <c r="AC125" s="190"/>
      <c r="AD125" s="275"/>
      <c r="AE125" s="275"/>
      <c r="AF125" s="275"/>
      <c r="AG125" s="275"/>
      <c r="AH125" s="275"/>
      <c r="AI125" s="275"/>
      <c r="AJ125" s="275"/>
      <c r="AK125" s="275"/>
      <c r="AL125" s="414"/>
      <c r="AM125" s="379" t="str">
        <f t="shared" ca="1" si="89"/>
        <v>3.4.</v>
      </c>
      <c r="AN125" s="3"/>
      <c r="AO125" s="3"/>
      <c r="AP125" s="3"/>
      <c r="AQ125" s="3"/>
      <c r="AR125" s="3"/>
      <c r="AS125" s="3"/>
      <c r="AT125" s="3"/>
      <c r="AU125" s="3"/>
      <c r="AV125" s="3"/>
      <c r="AW125" s="3"/>
      <c r="AX125" s="3"/>
      <c r="AY125" s="3"/>
      <c r="AZ125" s="3"/>
      <c r="BA125" s="3"/>
      <c r="BB125" s="3"/>
      <c r="BC125" s="3"/>
      <c r="BD125" s="3"/>
      <c r="BE125" s="3"/>
      <c r="BF125" s="3"/>
      <c r="BG125" s="3"/>
      <c r="BH125" s="3"/>
      <c r="BI125" s="3"/>
      <c r="BJ125" s="3"/>
      <c r="BK125" s="3"/>
      <c r="BL125" s="3"/>
      <c r="BM125" s="3"/>
      <c r="BN125" s="3"/>
      <c r="BO125" s="3"/>
      <c r="BP125" s="3"/>
      <c r="BQ125" s="3"/>
      <c r="BR125" s="3"/>
      <c r="BS125" s="3"/>
      <c r="BT125" s="3"/>
      <c r="BU125" s="3"/>
      <c r="BV125" s="3"/>
      <c r="BW125" s="3"/>
      <c r="BX125" s="3"/>
    </row>
    <row r="126" spans="1:76" x14ac:dyDescent="0.25">
      <c r="A126" s="158" t="s">
        <v>114</v>
      </c>
      <c r="B126" s="142"/>
      <c r="C126" s="72" t="s">
        <v>316</v>
      </c>
      <c r="D126" s="270">
        <f ca="1">+SUMIF($AM$7:$AM$277,$A126,D$7:D$277)</f>
        <v>0</v>
      </c>
      <c r="E126" s="271">
        <f ca="1">+SUMIF($AM$7:$AM$277,$A126,E$7:E$277)</f>
        <v>0</v>
      </c>
      <c r="F126" s="272"/>
      <c r="G126" s="273"/>
      <c r="H126" s="274"/>
      <c r="I126" s="182">
        <f t="shared" ref="I126:AL126" ca="1" si="138">+SUMIF($AM$7:$AM$277,$A126,I$7:I$277)</f>
        <v>0</v>
      </c>
      <c r="J126" s="183">
        <f t="shared" ca="1" si="138"/>
        <v>0</v>
      </c>
      <c r="K126" s="183">
        <f t="shared" ca="1" si="138"/>
        <v>0</v>
      </c>
      <c r="L126" s="183">
        <f t="shared" ca="1" si="138"/>
        <v>0</v>
      </c>
      <c r="M126" s="184">
        <f t="shared" ca="1" si="138"/>
        <v>0</v>
      </c>
      <c r="N126" s="185">
        <f t="shared" ca="1" si="138"/>
        <v>0</v>
      </c>
      <c r="O126" s="182">
        <f t="shared" ca="1" si="138"/>
        <v>0</v>
      </c>
      <c r="P126" s="183">
        <f t="shared" ca="1" si="138"/>
        <v>0</v>
      </c>
      <c r="Q126" s="183">
        <f t="shared" ca="1" si="138"/>
        <v>0</v>
      </c>
      <c r="R126" s="183">
        <f t="shared" ca="1" si="138"/>
        <v>0</v>
      </c>
      <c r="S126" s="183">
        <f t="shared" ca="1" si="138"/>
        <v>0</v>
      </c>
      <c r="T126" s="183">
        <f t="shared" ca="1" si="138"/>
        <v>0</v>
      </c>
      <c r="U126" s="184">
        <f t="shared" ca="1" si="138"/>
        <v>0</v>
      </c>
      <c r="V126" s="185">
        <f t="shared" ca="1" si="138"/>
        <v>0</v>
      </c>
      <c r="W126" s="185">
        <f t="shared" ca="1" si="138"/>
        <v>0</v>
      </c>
      <c r="X126" s="185">
        <f t="shared" ca="1" si="138"/>
        <v>0</v>
      </c>
      <c r="Y126" s="185">
        <f t="shared" ca="1" si="138"/>
        <v>0</v>
      </c>
      <c r="Z126" s="185">
        <f t="shared" ca="1" si="138"/>
        <v>0</v>
      </c>
      <c r="AA126" s="185">
        <f t="shared" ca="1" si="138"/>
        <v>0</v>
      </c>
      <c r="AB126" s="185">
        <f t="shared" ca="1" si="138"/>
        <v>0</v>
      </c>
      <c r="AC126" s="185">
        <f t="shared" ca="1" si="138"/>
        <v>0</v>
      </c>
      <c r="AD126" s="270">
        <f t="shared" ca="1" si="138"/>
        <v>0</v>
      </c>
      <c r="AE126" s="270">
        <f t="shared" ca="1" si="138"/>
        <v>0</v>
      </c>
      <c r="AF126" s="270">
        <f t="shared" ca="1" si="138"/>
        <v>0</v>
      </c>
      <c r="AG126" s="270">
        <f t="shared" ca="1" si="138"/>
        <v>0</v>
      </c>
      <c r="AH126" s="270">
        <f t="shared" ca="1" si="138"/>
        <v>0</v>
      </c>
      <c r="AI126" s="270">
        <f t="shared" ca="1" si="138"/>
        <v>0</v>
      </c>
      <c r="AJ126" s="270">
        <f t="shared" ca="1" si="138"/>
        <v>0</v>
      </c>
      <c r="AK126" s="270">
        <f t="shared" ca="1" si="138"/>
        <v>0</v>
      </c>
      <c r="AL126" s="413">
        <f t="shared" ca="1" si="138"/>
        <v>0</v>
      </c>
      <c r="AM126" s="378" t="str">
        <f t="shared" ca="1" si="89"/>
        <v>X</v>
      </c>
      <c r="AN126" s="3"/>
      <c r="AO126" s="3"/>
      <c r="AP126" s="3"/>
      <c r="AQ126" s="3"/>
      <c r="AR126" s="3"/>
      <c r="AS126" s="3"/>
      <c r="AT126" s="3"/>
      <c r="AU126" s="3"/>
      <c r="AV126" s="3"/>
      <c r="AW126" s="3"/>
      <c r="AX126" s="3"/>
      <c r="AY126" s="3"/>
      <c r="AZ126" s="3"/>
      <c r="BA126" s="3"/>
      <c r="BB126" s="3"/>
      <c r="BC126" s="3"/>
      <c r="BD126" s="3"/>
      <c r="BE126" s="3"/>
      <c r="BF126" s="3"/>
      <c r="BG126" s="3"/>
      <c r="BH126" s="3"/>
      <c r="BI126" s="3"/>
      <c r="BJ126" s="3"/>
      <c r="BK126" s="3"/>
      <c r="BL126" s="3"/>
      <c r="BM126" s="3"/>
      <c r="BN126" s="3"/>
      <c r="BO126" s="3"/>
      <c r="BP126" s="3"/>
      <c r="BQ126" s="3"/>
      <c r="BR126" s="3"/>
      <c r="BS126" s="3"/>
      <c r="BT126" s="3"/>
      <c r="BU126" s="3"/>
      <c r="BV126" s="3"/>
      <c r="BW126" s="3"/>
      <c r="BX126" s="3"/>
    </row>
    <row r="127" spans="1:76" x14ac:dyDescent="0.25">
      <c r="A127" s="156" t="s">
        <v>329</v>
      </c>
      <c r="B127" s="140">
        <f t="shared" ref="B127" ca="1" si="139">IF(+ISBLANK(A127),+OFFSET(B127,-1,0)+1,1)</f>
        <v>1</v>
      </c>
      <c r="C127" s="176" t="s">
        <v>110</v>
      </c>
      <c r="D127" s="252">
        <f t="shared" si="102"/>
        <v>0</v>
      </c>
      <c r="E127" s="253">
        <f t="shared" si="129"/>
        <v>0</v>
      </c>
      <c r="F127" s="254"/>
      <c r="G127" s="255"/>
      <c r="H127" s="256"/>
      <c r="I127" s="186"/>
      <c r="J127" s="187"/>
      <c r="K127" s="187"/>
      <c r="L127" s="187"/>
      <c r="M127" s="188"/>
      <c r="N127" s="189">
        <f t="shared" si="130"/>
        <v>0</v>
      </c>
      <c r="O127" s="186"/>
      <c r="P127" s="187"/>
      <c r="Q127" s="187"/>
      <c r="R127" s="187"/>
      <c r="S127" s="187"/>
      <c r="T127" s="187"/>
      <c r="U127" s="188"/>
      <c r="V127" s="189">
        <f t="shared" si="131"/>
        <v>0</v>
      </c>
      <c r="W127" s="190"/>
      <c r="X127" s="190"/>
      <c r="Y127" s="190"/>
      <c r="Z127" s="190"/>
      <c r="AA127" s="190"/>
      <c r="AB127" s="190"/>
      <c r="AC127" s="190"/>
      <c r="AD127" s="275"/>
      <c r="AE127" s="275"/>
      <c r="AF127" s="275"/>
      <c r="AG127" s="275"/>
      <c r="AH127" s="275"/>
      <c r="AI127" s="275"/>
      <c r="AJ127" s="275"/>
      <c r="AK127" s="275"/>
      <c r="AL127" s="414"/>
      <c r="AM127" s="379" t="str">
        <f t="shared" ca="1" si="89"/>
        <v>3.5.</v>
      </c>
      <c r="AN127" s="3"/>
      <c r="AO127" s="3"/>
      <c r="AP127" s="3"/>
      <c r="AQ127" s="3"/>
      <c r="AR127" s="3"/>
      <c r="AS127" s="3"/>
      <c r="AT127" s="3"/>
      <c r="AU127" s="3"/>
      <c r="AV127" s="3"/>
      <c r="AW127" s="3"/>
      <c r="AX127" s="3"/>
      <c r="AY127" s="3"/>
      <c r="AZ127" s="3"/>
      <c r="BA127" s="3"/>
      <c r="BB127" s="3"/>
      <c r="BC127" s="3"/>
      <c r="BD127" s="3"/>
      <c r="BE127" s="3"/>
      <c r="BF127" s="3"/>
      <c r="BG127" s="3"/>
      <c r="BH127" s="3"/>
      <c r="BI127" s="3"/>
      <c r="BJ127" s="3"/>
      <c r="BK127" s="3"/>
      <c r="BL127" s="3"/>
      <c r="BM127" s="3"/>
      <c r="BN127" s="3"/>
      <c r="BO127" s="3"/>
      <c r="BP127" s="3"/>
      <c r="BQ127" s="3"/>
      <c r="BR127" s="3"/>
      <c r="BS127" s="3"/>
      <c r="BT127" s="3"/>
      <c r="BU127" s="3"/>
      <c r="BV127" s="3"/>
      <c r="BW127" s="3"/>
      <c r="BX127" s="3"/>
    </row>
    <row r="128" spans="1:76" x14ac:dyDescent="0.25">
      <c r="A128" s="158" t="s">
        <v>115</v>
      </c>
      <c r="B128" s="142"/>
      <c r="C128" s="72" t="s">
        <v>317</v>
      </c>
      <c r="D128" s="270">
        <f ca="1">+SUMIF($AM$7:$AM$277,$A128,D$7:D$277)</f>
        <v>0</v>
      </c>
      <c r="E128" s="271">
        <f ca="1">+SUMIF($AM$7:$AM$277,$A128,E$7:E$277)</f>
        <v>0</v>
      </c>
      <c r="F128" s="272"/>
      <c r="G128" s="273"/>
      <c r="H128" s="274"/>
      <c r="I128" s="182">
        <f t="shared" ref="I128:AL128" ca="1" si="140">+SUMIF($AM$7:$AM$277,$A128,I$7:I$277)</f>
        <v>0</v>
      </c>
      <c r="J128" s="183">
        <f t="shared" ca="1" si="140"/>
        <v>0</v>
      </c>
      <c r="K128" s="183">
        <f t="shared" ca="1" si="140"/>
        <v>0</v>
      </c>
      <c r="L128" s="183">
        <f t="shared" ca="1" si="140"/>
        <v>0</v>
      </c>
      <c r="M128" s="184">
        <f t="shared" ca="1" si="140"/>
        <v>0</v>
      </c>
      <c r="N128" s="185">
        <f t="shared" ca="1" si="140"/>
        <v>0</v>
      </c>
      <c r="O128" s="182">
        <f t="shared" ca="1" si="140"/>
        <v>0</v>
      </c>
      <c r="P128" s="183">
        <f t="shared" ca="1" si="140"/>
        <v>0</v>
      </c>
      <c r="Q128" s="183">
        <f t="shared" ca="1" si="140"/>
        <v>0</v>
      </c>
      <c r="R128" s="183">
        <f t="shared" ca="1" si="140"/>
        <v>0</v>
      </c>
      <c r="S128" s="183">
        <f t="shared" ca="1" si="140"/>
        <v>0</v>
      </c>
      <c r="T128" s="183">
        <f t="shared" ca="1" si="140"/>
        <v>0</v>
      </c>
      <c r="U128" s="184">
        <f t="shared" ca="1" si="140"/>
        <v>0</v>
      </c>
      <c r="V128" s="185">
        <f t="shared" ca="1" si="140"/>
        <v>0</v>
      </c>
      <c r="W128" s="185">
        <f t="shared" ca="1" si="140"/>
        <v>0</v>
      </c>
      <c r="X128" s="185">
        <f t="shared" ca="1" si="140"/>
        <v>0</v>
      </c>
      <c r="Y128" s="185">
        <f t="shared" ca="1" si="140"/>
        <v>0</v>
      </c>
      <c r="Z128" s="185">
        <f t="shared" ca="1" si="140"/>
        <v>0</v>
      </c>
      <c r="AA128" s="185">
        <f t="shared" ca="1" si="140"/>
        <v>0</v>
      </c>
      <c r="AB128" s="185">
        <f t="shared" ca="1" si="140"/>
        <v>0</v>
      </c>
      <c r="AC128" s="185">
        <f t="shared" ca="1" si="140"/>
        <v>0</v>
      </c>
      <c r="AD128" s="270">
        <f t="shared" ca="1" si="140"/>
        <v>0</v>
      </c>
      <c r="AE128" s="270">
        <f t="shared" ca="1" si="140"/>
        <v>0</v>
      </c>
      <c r="AF128" s="270">
        <f t="shared" ca="1" si="140"/>
        <v>0</v>
      </c>
      <c r="AG128" s="270">
        <f t="shared" ca="1" si="140"/>
        <v>0</v>
      </c>
      <c r="AH128" s="270">
        <f t="shared" ca="1" si="140"/>
        <v>0</v>
      </c>
      <c r="AI128" s="270">
        <f t="shared" ca="1" si="140"/>
        <v>0</v>
      </c>
      <c r="AJ128" s="270">
        <f t="shared" ca="1" si="140"/>
        <v>0</v>
      </c>
      <c r="AK128" s="270">
        <f t="shared" ca="1" si="140"/>
        <v>0</v>
      </c>
      <c r="AL128" s="413">
        <f t="shared" ca="1" si="140"/>
        <v>0</v>
      </c>
      <c r="AM128" s="378" t="str">
        <f t="shared" ca="1" si="89"/>
        <v>X</v>
      </c>
      <c r="AN128" s="3"/>
      <c r="AO128" s="3"/>
      <c r="AP128" s="3"/>
      <c r="AQ128" s="3"/>
      <c r="AR128" s="3"/>
      <c r="AS128" s="3"/>
      <c r="AT128" s="3"/>
      <c r="AU128" s="3"/>
      <c r="AV128" s="3"/>
      <c r="AW128" s="3"/>
      <c r="AX128" s="3"/>
      <c r="AY128" s="3"/>
      <c r="AZ128" s="3"/>
      <c r="BA128" s="3"/>
      <c r="BB128" s="3"/>
      <c r="BC128" s="3"/>
      <c r="BD128" s="3"/>
      <c r="BE128" s="3"/>
      <c r="BF128" s="3"/>
      <c r="BG128" s="3"/>
      <c r="BH128" s="3"/>
      <c r="BI128" s="3"/>
      <c r="BJ128" s="3"/>
      <c r="BK128" s="3"/>
      <c r="BL128" s="3"/>
      <c r="BM128" s="3"/>
      <c r="BN128" s="3"/>
      <c r="BO128" s="3"/>
      <c r="BP128" s="3"/>
      <c r="BQ128" s="3"/>
      <c r="BR128" s="3"/>
      <c r="BS128" s="3"/>
      <c r="BT128" s="3"/>
      <c r="BU128" s="3"/>
      <c r="BV128" s="3"/>
      <c r="BW128" s="3"/>
      <c r="BX128" s="3"/>
    </row>
    <row r="129" spans="1:76" x14ac:dyDescent="0.25">
      <c r="A129" s="156" t="s">
        <v>329</v>
      </c>
      <c r="B129" s="140">
        <f t="shared" ref="B129" ca="1" si="141">IF(+ISBLANK(A129),+OFFSET(B129,-1,0)+1,1)</f>
        <v>1</v>
      </c>
      <c r="C129" s="176" t="s">
        <v>110</v>
      </c>
      <c r="D129" s="252">
        <f t="shared" si="102"/>
        <v>0</v>
      </c>
      <c r="E129" s="253">
        <f t="shared" si="129"/>
        <v>0</v>
      </c>
      <c r="F129" s="254"/>
      <c r="G129" s="255"/>
      <c r="H129" s="256"/>
      <c r="I129" s="186"/>
      <c r="J129" s="187"/>
      <c r="K129" s="187"/>
      <c r="L129" s="187"/>
      <c r="M129" s="188"/>
      <c r="N129" s="189">
        <f t="shared" si="130"/>
        <v>0</v>
      </c>
      <c r="O129" s="186"/>
      <c r="P129" s="187"/>
      <c r="Q129" s="187"/>
      <c r="R129" s="187"/>
      <c r="S129" s="187"/>
      <c r="T129" s="187"/>
      <c r="U129" s="188"/>
      <c r="V129" s="189">
        <f t="shared" si="131"/>
        <v>0</v>
      </c>
      <c r="W129" s="190"/>
      <c r="X129" s="190"/>
      <c r="Y129" s="190"/>
      <c r="Z129" s="190"/>
      <c r="AA129" s="190"/>
      <c r="AB129" s="190"/>
      <c r="AC129" s="190"/>
      <c r="AD129" s="275"/>
      <c r="AE129" s="275"/>
      <c r="AF129" s="275"/>
      <c r="AG129" s="275"/>
      <c r="AH129" s="275"/>
      <c r="AI129" s="275"/>
      <c r="AJ129" s="275"/>
      <c r="AK129" s="275"/>
      <c r="AL129" s="414"/>
      <c r="AM129" s="379" t="str">
        <f t="shared" ca="1" si="89"/>
        <v>3.6.</v>
      </c>
      <c r="AN129" s="3"/>
      <c r="AO129" s="3"/>
      <c r="AP129" s="3"/>
      <c r="AQ129" s="3"/>
      <c r="AR129" s="3"/>
      <c r="AS129" s="3"/>
      <c r="AT129" s="3"/>
      <c r="AU129" s="3"/>
      <c r="AV129" s="3"/>
      <c r="AW129" s="3"/>
      <c r="AX129" s="3"/>
      <c r="AY129" s="3"/>
      <c r="AZ129" s="3"/>
      <c r="BA129" s="3"/>
      <c r="BB129" s="3"/>
      <c r="BC129" s="3"/>
      <c r="BD129" s="3"/>
      <c r="BE129" s="3"/>
      <c r="BF129" s="3"/>
      <c r="BG129" s="3"/>
      <c r="BH129" s="3"/>
      <c r="BI129" s="3"/>
      <c r="BJ129" s="3"/>
      <c r="BK129" s="3"/>
      <c r="BL129" s="3"/>
      <c r="BM129" s="3"/>
      <c r="BN129" s="3"/>
      <c r="BO129" s="3"/>
      <c r="BP129" s="3"/>
      <c r="BQ129" s="3"/>
      <c r="BR129" s="3"/>
      <c r="BS129" s="3"/>
      <c r="BT129" s="3"/>
      <c r="BU129" s="3"/>
      <c r="BV129" s="3"/>
      <c r="BW129" s="3"/>
      <c r="BX129" s="3"/>
    </row>
    <row r="130" spans="1:76" x14ac:dyDescent="0.25">
      <c r="A130" s="159" t="s">
        <v>116</v>
      </c>
      <c r="B130" s="143"/>
      <c r="C130" s="72" t="s">
        <v>117</v>
      </c>
      <c r="D130" s="270">
        <f ca="1">+SUMIF($AM$7:$AM$277,$A130,D$7:D$277)</f>
        <v>0</v>
      </c>
      <c r="E130" s="271">
        <f ca="1">+SUMIF($AM$7:$AM$277,$A130,E$7:E$277)</f>
        <v>0</v>
      </c>
      <c r="F130" s="272"/>
      <c r="G130" s="273"/>
      <c r="H130" s="274"/>
      <c r="I130" s="182">
        <f t="shared" ref="I130:AL130" ca="1" si="142">+SUMIF($AM$7:$AM$277,$A130,I$7:I$277)</f>
        <v>0</v>
      </c>
      <c r="J130" s="183">
        <f t="shared" ca="1" si="142"/>
        <v>0</v>
      </c>
      <c r="K130" s="183">
        <f t="shared" ca="1" si="142"/>
        <v>0</v>
      </c>
      <c r="L130" s="183">
        <f t="shared" ca="1" si="142"/>
        <v>0</v>
      </c>
      <c r="M130" s="184">
        <f t="shared" ca="1" si="142"/>
        <v>0</v>
      </c>
      <c r="N130" s="185">
        <f t="shared" ca="1" si="142"/>
        <v>0</v>
      </c>
      <c r="O130" s="182">
        <f t="shared" ca="1" si="142"/>
        <v>0</v>
      </c>
      <c r="P130" s="183">
        <f t="shared" ca="1" si="142"/>
        <v>0</v>
      </c>
      <c r="Q130" s="183">
        <f t="shared" ca="1" si="142"/>
        <v>0</v>
      </c>
      <c r="R130" s="183">
        <f t="shared" ca="1" si="142"/>
        <v>0</v>
      </c>
      <c r="S130" s="183">
        <f t="shared" ca="1" si="142"/>
        <v>0</v>
      </c>
      <c r="T130" s="183">
        <f t="shared" ca="1" si="142"/>
        <v>0</v>
      </c>
      <c r="U130" s="184">
        <f t="shared" ca="1" si="142"/>
        <v>0</v>
      </c>
      <c r="V130" s="185">
        <f t="shared" ca="1" si="142"/>
        <v>0</v>
      </c>
      <c r="W130" s="185">
        <f t="shared" ca="1" si="142"/>
        <v>0</v>
      </c>
      <c r="X130" s="185">
        <f t="shared" ca="1" si="142"/>
        <v>0</v>
      </c>
      <c r="Y130" s="185">
        <f t="shared" ca="1" si="142"/>
        <v>0</v>
      </c>
      <c r="Z130" s="185">
        <f t="shared" ca="1" si="142"/>
        <v>0</v>
      </c>
      <c r="AA130" s="185">
        <f t="shared" ca="1" si="142"/>
        <v>0</v>
      </c>
      <c r="AB130" s="185">
        <f t="shared" ca="1" si="142"/>
        <v>0</v>
      </c>
      <c r="AC130" s="185">
        <f t="shared" ca="1" si="142"/>
        <v>0</v>
      </c>
      <c r="AD130" s="270">
        <f t="shared" ca="1" si="142"/>
        <v>0</v>
      </c>
      <c r="AE130" s="270">
        <f t="shared" ca="1" si="142"/>
        <v>0</v>
      </c>
      <c r="AF130" s="270">
        <f t="shared" ca="1" si="142"/>
        <v>0</v>
      </c>
      <c r="AG130" s="270">
        <f t="shared" ca="1" si="142"/>
        <v>0</v>
      </c>
      <c r="AH130" s="270">
        <f t="shared" ca="1" si="142"/>
        <v>0</v>
      </c>
      <c r="AI130" s="270">
        <f t="shared" ca="1" si="142"/>
        <v>0</v>
      </c>
      <c r="AJ130" s="270">
        <f t="shared" ca="1" si="142"/>
        <v>0</v>
      </c>
      <c r="AK130" s="270">
        <f t="shared" ca="1" si="142"/>
        <v>0</v>
      </c>
      <c r="AL130" s="413">
        <f t="shared" ca="1" si="142"/>
        <v>0</v>
      </c>
      <c r="AM130" s="378" t="str">
        <f t="shared" ca="1" si="89"/>
        <v>X</v>
      </c>
      <c r="AN130" s="3"/>
      <c r="AO130" s="3"/>
      <c r="AP130" s="3"/>
      <c r="AQ130" s="3"/>
      <c r="AR130" s="3"/>
      <c r="AS130" s="3"/>
      <c r="AT130" s="3"/>
      <c r="AU130" s="3"/>
      <c r="AV130" s="3"/>
      <c r="AW130" s="3"/>
      <c r="AX130" s="3"/>
      <c r="AY130" s="3"/>
      <c r="AZ130" s="3"/>
      <c r="BA130" s="3"/>
      <c r="BB130" s="3"/>
      <c r="BC130" s="3"/>
      <c r="BD130" s="3"/>
      <c r="BE130" s="3"/>
      <c r="BF130" s="3"/>
      <c r="BG130" s="3"/>
      <c r="BH130" s="3"/>
      <c r="BI130" s="3"/>
      <c r="BJ130" s="3"/>
      <c r="BK130" s="3"/>
      <c r="BL130" s="3"/>
      <c r="BM130" s="3"/>
      <c r="BN130" s="3"/>
      <c r="BO130" s="3"/>
      <c r="BP130" s="3"/>
      <c r="BQ130" s="3"/>
      <c r="BR130" s="3"/>
      <c r="BS130" s="3"/>
      <c r="BT130" s="3"/>
      <c r="BU130" s="3"/>
      <c r="BV130" s="3"/>
      <c r="BW130" s="3"/>
      <c r="BX130" s="3"/>
    </row>
    <row r="131" spans="1:76" x14ac:dyDescent="0.25">
      <c r="A131" s="156" t="s">
        <v>329</v>
      </c>
      <c r="B131" s="140">
        <f t="shared" ref="B131" ca="1" si="143">IF(+ISBLANK(A131),+OFFSET(B131,-1,0)+1,1)</f>
        <v>1</v>
      </c>
      <c r="C131" s="176" t="s">
        <v>110</v>
      </c>
      <c r="D131" s="252">
        <f t="shared" si="102"/>
        <v>0</v>
      </c>
      <c r="E131" s="253">
        <f t="shared" si="129"/>
        <v>0</v>
      </c>
      <c r="F131" s="254"/>
      <c r="G131" s="255"/>
      <c r="H131" s="256"/>
      <c r="I131" s="186"/>
      <c r="J131" s="187"/>
      <c r="K131" s="187"/>
      <c r="L131" s="187"/>
      <c r="M131" s="188"/>
      <c r="N131" s="189">
        <f t="shared" si="130"/>
        <v>0</v>
      </c>
      <c r="O131" s="186"/>
      <c r="P131" s="187"/>
      <c r="Q131" s="187"/>
      <c r="R131" s="187"/>
      <c r="S131" s="187"/>
      <c r="T131" s="187"/>
      <c r="U131" s="188"/>
      <c r="V131" s="189">
        <f t="shared" si="131"/>
        <v>0</v>
      </c>
      <c r="W131" s="190"/>
      <c r="X131" s="190"/>
      <c r="Y131" s="190"/>
      <c r="Z131" s="190"/>
      <c r="AA131" s="190"/>
      <c r="AB131" s="190"/>
      <c r="AC131" s="190"/>
      <c r="AD131" s="275"/>
      <c r="AE131" s="275"/>
      <c r="AF131" s="275"/>
      <c r="AG131" s="275"/>
      <c r="AH131" s="275"/>
      <c r="AI131" s="275"/>
      <c r="AJ131" s="275"/>
      <c r="AK131" s="275"/>
      <c r="AL131" s="414"/>
      <c r="AM131" s="379" t="str">
        <f t="shared" ca="1" si="89"/>
        <v>3.7.</v>
      </c>
      <c r="AN131" s="3"/>
      <c r="AO131" s="3"/>
      <c r="AP131" s="3"/>
      <c r="AQ131" s="3"/>
      <c r="AR131" s="3"/>
      <c r="AS131" s="3"/>
      <c r="AT131" s="3"/>
      <c r="AU131" s="3"/>
      <c r="AV131" s="3"/>
      <c r="AW131" s="3"/>
      <c r="AX131" s="3"/>
      <c r="AY131" s="3"/>
      <c r="AZ131" s="3"/>
      <c r="BA131" s="3"/>
      <c r="BB131" s="3"/>
      <c r="BC131" s="3"/>
      <c r="BD131" s="3"/>
      <c r="BE131" s="3"/>
      <c r="BF131" s="3"/>
      <c r="BG131" s="3"/>
      <c r="BH131" s="3"/>
      <c r="BI131" s="3"/>
      <c r="BJ131" s="3"/>
      <c r="BK131" s="3"/>
      <c r="BL131" s="3"/>
      <c r="BM131" s="3"/>
      <c r="BN131" s="3"/>
      <c r="BO131" s="3"/>
      <c r="BP131" s="3"/>
      <c r="BQ131" s="3"/>
      <c r="BR131" s="3"/>
      <c r="BS131" s="3"/>
      <c r="BT131" s="3"/>
      <c r="BU131" s="3"/>
      <c r="BV131" s="3"/>
      <c r="BW131" s="3"/>
      <c r="BX131" s="3"/>
    </row>
    <row r="132" spans="1:76" ht="30" x14ac:dyDescent="0.25">
      <c r="A132" s="155" t="s">
        <v>118</v>
      </c>
      <c r="B132" s="139"/>
      <c r="C132" s="73" t="s">
        <v>119</v>
      </c>
      <c r="D132" s="291">
        <f ca="1">SUM(D133+D135+D137+D139)</f>
        <v>0</v>
      </c>
      <c r="E132" s="292">
        <f ca="1">SUM(E133+E135+E137+E139)</f>
        <v>0</v>
      </c>
      <c r="F132" s="293"/>
      <c r="G132" s="294"/>
      <c r="H132" s="295"/>
      <c r="I132" s="191">
        <f t="shared" ref="I132:M132" ca="1" si="144">SUM(I133+I135+I137+I139)</f>
        <v>0</v>
      </c>
      <c r="J132" s="192">
        <f t="shared" ca="1" si="144"/>
        <v>0</v>
      </c>
      <c r="K132" s="192">
        <f t="shared" ca="1" si="144"/>
        <v>0</v>
      </c>
      <c r="L132" s="192">
        <f t="shared" ca="1" si="144"/>
        <v>0</v>
      </c>
      <c r="M132" s="193">
        <f t="shared" ca="1" si="144"/>
        <v>0</v>
      </c>
      <c r="N132" s="194">
        <f ca="1">SUM(N133+N135+N137+N139)</f>
        <v>0</v>
      </c>
      <c r="O132" s="191">
        <f t="shared" ref="O132:U132" ca="1" si="145">SUM(O133+O135+O137+O139)</f>
        <v>0</v>
      </c>
      <c r="P132" s="192">
        <f t="shared" ca="1" si="145"/>
        <v>0</v>
      </c>
      <c r="Q132" s="192">
        <f t="shared" ca="1" si="145"/>
        <v>0</v>
      </c>
      <c r="R132" s="192">
        <f t="shared" ref="R132:S132" ca="1" si="146">SUM(R133+R135+R137+R139)</f>
        <v>0</v>
      </c>
      <c r="S132" s="192">
        <f t="shared" ca="1" si="146"/>
        <v>0</v>
      </c>
      <c r="T132" s="192">
        <f t="shared" ca="1" si="145"/>
        <v>0</v>
      </c>
      <c r="U132" s="193">
        <f t="shared" ca="1" si="145"/>
        <v>0</v>
      </c>
      <c r="V132" s="194">
        <f ca="1">SUM(V133+V135+V137+V139)</f>
        <v>0</v>
      </c>
      <c r="W132" s="194">
        <f ca="1">SUM(W133+W135+W137+W139)</f>
        <v>0</v>
      </c>
      <c r="X132" s="194">
        <f t="shared" ref="X132:AC132" ca="1" si="147">SUM(X133+X135+X137+X139)</f>
        <v>0</v>
      </c>
      <c r="Y132" s="194">
        <f t="shared" ca="1" si="147"/>
        <v>0</v>
      </c>
      <c r="Z132" s="194">
        <f t="shared" ca="1" si="147"/>
        <v>0</v>
      </c>
      <c r="AA132" s="194">
        <f t="shared" ca="1" si="147"/>
        <v>0</v>
      </c>
      <c r="AB132" s="194">
        <f t="shared" ca="1" si="147"/>
        <v>0</v>
      </c>
      <c r="AC132" s="194">
        <f t="shared" ca="1" si="147"/>
        <v>0</v>
      </c>
      <c r="AD132" s="291">
        <f t="shared" ref="AD132:AL132" ca="1" si="148">SUM(AD133+AD135+AD137+AD139)</f>
        <v>0</v>
      </c>
      <c r="AE132" s="291">
        <f t="shared" ca="1" si="148"/>
        <v>0</v>
      </c>
      <c r="AF132" s="291">
        <f t="shared" ca="1" si="148"/>
        <v>0</v>
      </c>
      <c r="AG132" s="291">
        <f t="shared" ca="1" si="148"/>
        <v>0</v>
      </c>
      <c r="AH132" s="291">
        <f t="shared" ca="1" si="148"/>
        <v>0</v>
      </c>
      <c r="AI132" s="291">
        <f t="shared" ca="1" si="148"/>
        <v>0</v>
      </c>
      <c r="AJ132" s="291">
        <f t="shared" ca="1" si="148"/>
        <v>0</v>
      </c>
      <c r="AK132" s="291">
        <f t="shared" ca="1" si="148"/>
        <v>0</v>
      </c>
      <c r="AL132" s="422">
        <f t="shared" ca="1" si="148"/>
        <v>0</v>
      </c>
      <c r="AM132" s="390" t="str">
        <f t="shared" ca="1" si="89"/>
        <v>X</v>
      </c>
      <c r="AN132" s="3"/>
      <c r="AO132" s="3"/>
      <c r="AP132" s="3"/>
      <c r="AQ132" s="3"/>
      <c r="AR132" s="3"/>
      <c r="AS132" s="3"/>
      <c r="AT132" s="3"/>
      <c r="AU132" s="3"/>
      <c r="AV132" s="3"/>
      <c r="AW132" s="3"/>
      <c r="AX132" s="3"/>
      <c r="AY132" s="3"/>
      <c r="AZ132" s="3"/>
      <c r="BA132" s="3"/>
      <c r="BB132" s="3"/>
      <c r="BC132" s="3"/>
      <c r="BD132" s="3"/>
      <c r="BE132" s="3"/>
      <c r="BF132" s="3"/>
      <c r="BG132" s="3"/>
      <c r="BH132" s="3"/>
      <c r="BI132" s="3"/>
      <c r="BJ132" s="3"/>
      <c r="BK132" s="3"/>
      <c r="BL132" s="3"/>
      <c r="BM132" s="3"/>
      <c r="BN132" s="3"/>
      <c r="BO132" s="3"/>
      <c r="BP132" s="3"/>
      <c r="BQ132" s="3"/>
      <c r="BR132" s="3"/>
      <c r="BS132" s="3"/>
      <c r="BT132" s="3"/>
      <c r="BU132" s="3"/>
      <c r="BV132" s="3"/>
      <c r="BW132" s="3"/>
      <c r="BX132" s="3"/>
    </row>
    <row r="133" spans="1:76" x14ac:dyDescent="0.25">
      <c r="A133" s="158" t="s">
        <v>120</v>
      </c>
      <c r="B133" s="142"/>
      <c r="C133" s="72" t="s">
        <v>121</v>
      </c>
      <c r="D133" s="270">
        <f ca="1">+SUMIF($AM$7:$AM$277,$A133,D$7:D$277)</f>
        <v>0</v>
      </c>
      <c r="E133" s="271">
        <f ca="1">+SUMIF($AM$7:$AM$277,$A133,E$7:E$277)</f>
        <v>0</v>
      </c>
      <c r="F133" s="272"/>
      <c r="G133" s="273"/>
      <c r="H133" s="274"/>
      <c r="I133" s="182">
        <f t="shared" ref="I133:AL133" ca="1" si="149">+SUMIF($AM$7:$AM$277,$A133,I$7:I$277)</f>
        <v>0</v>
      </c>
      <c r="J133" s="183">
        <f t="shared" ca="1" si="149"/>
        <v>0</v>
      </c>
      <c r="K133" s="183">
        <f t="shared" ca="1" si="149"/>
        <v>0</v>
      </c>
      <c r="L133" s="183">
        <f t="shared" ca="1" si="149"/>
        <v>0</v>
      </c>
      <c r="M133" s="184">
        <f t="shared" ca="1" si="149"/>
        <v>0</v>
      </c>
      <c r="N133" s="185">
        <f t="shared" ca="1" si="149"/>
        <v>0</v>
      </c>
      <c r="O133" s="182">
        <f t="shared" ca="1" si="149"/>
        <v>0</v>
      </c>
      <c r="P133" s="183">
        <f t="shared" ca="1" si="149"/>
        <v>0</v>
      </c>
      <c r="Q133" s="183">
        <f t="shared" ca="1" si="149"/>
        <v>0</v>
      </c>
      <c r="R133" s="183">
        <f t="shared" ca="1" si="149"/>
        <v>0</v>
      </c>
      <c r="S133" s="183">
        <f t="shared" ca="1" si="149"/>
        <v>0</v>
      </c>
      <c r="T133" s="183">
        <f t="shared" ca="1" si="149"/>
        <v>0</v>
      </c>
      <c r="U133" s="184">
        <f t="shared" ca="1" si="149"/>
        <v>0</v>
      </c>
      <c r="V133" s="185">
        <f t="shared" ca="1" si="149"/>
        <v>0</v>
      </c>
      <c r="W133" s="185">
        <f t="shared" ca="1" si="149"/>
        <v>0</v>
      </c>
      <c r="X133" s="185">
        <f t="shared" ca="1" si="149"/>
        <v>0</v>
      </c>
      <c r="Y133" s="185">
        <f t="shared" ca="1" si="149"/>
        <v>0</v>
      </c>
      <c r="Z133" s="185">
        <f t="shared" ca="1" si="149"/>
        <v>0</v>
      </c>
      <c r="AA133" s="185">
        <f t="shared" ca="1" si="149"/>
        <v>0</v>
      </c>
      <c r="AB133" s="185">
        <f t="shared" ca="1" si="149"/>
        <v>0</v>
      </c>
      <c r="AC133" s="185">
        <f t="shared" ca="1" si="149"/>
        <v>0</v>
      </c>
      <c r="AD133" s="270">
        <f t="shared" ca="1" si="149"/>
        <v>0</v>
      </c>
      <c r="AE133" s="270">
        <f t="shared" ca="1" si="149"/>
        <v>0</v>
      </c>
      <c r="AF133" s="270">
        <f t="shared" ca="1" si="149"/>
        <v>0</v>
      </c>
      <c r="AG133" s="270">
        <f t="shared" ca="1" si="149"/>
        <v>0</v>
      </c>
      <c r="AH133" s="270">
        <f t="shared" ca="1" si="149"/>
        <v>0</v>
      </c>
      <c r="AI133" s="270">
        <f t="shared" ca="1" si="149"/>
        <v>0</v>
      </c>
      <c r="AJ133" s="270">
        <f t="shared" ca="1" si="149"/>
        <v>0</v>
      </c>
      <c r="AK133" s="270">
        <f t="shared" ca="1" si="149"/>
        <v>0</v>
      </c>
      <c r="AL133" s="413">
        <f t="shared" ca="1" si="149"/>
        <v>0</v>
      </c>
      <c r="AM133" s="378" t="str">
        <f t="shared" ca="1" si="89"/>
        <v>X</v>
      </c>
      <c r="AN133" s="3"/>
      <c r="AO133" s="3"/>
      <c r="AP133" s="3"/>
      <c r="AQ133" s="3"/>
      <c r="AR133" s="3"/>
      <c r="AS133" s="3"/>
      <c r="AT133" s="3"/>
      <c r="AU133" s="3"/>
      <c r="AV133" s="3"/>
      <c r="AW133" s="3"/>
      <c r="AX133" s="3"/>
      <c r="AY133" s="3"/>
      <c r="AZ133" s="3"/>
      <c r="BA133" s="3"/>
      <c r="BB133" s="3"/>
      <c r="BC133" s="3"/>
      <c r="BD133" s="3"/>
      <c r="BE133" s="3"/>
      <c r="BF133" s="3"/>
      <c r="BG133" s="3"/>
      <c r="BH133" s="3"/>
      <c r="BI133" s="3"/>
      <c r="BJ133" s="3"/>
      <c r="BK133" s="3"/>
      <c r="BL133" s="3"/>
      <c r="BM133" s="3"/>
      <c r="BN133" s="3"/>
      <c r="BO133" s="3"/>
      <c r="BP133" s="3"/>
      <c r="BQ133" s="3"/>
      <c r="BR133" s="3"/>
      <c r="BS133" s="3"/>
      <c r="BT133" s="3"/>
      <c r="BU133" s="3"/>
      <c r="BV133" s="3"/>
      <c r="BW133" s="3"/>
      <c r="BX133" s="3"/>
    </row>
    <row r="134" spans="1:76" x14ac:dyDescent="0.25">
      <c r="A134" s="156" t="s">
        <v>329</v>
      </c>
      <c r="B134" s="140">
        <f t="shared" ref="B134" ca="1" si="150">IF(+ISBLANK(A134),+OFFSET(B134,-1,0)+1,1)</f>
        <v>1</v>
      </c>
      <c r="C134" s="175" t="s">
        <v>110</v>
      </c>
      <c r="D134" s="252">
        <f t="shared" si="102"/>
        <v>0</v>
      </c>
      <c r="E134" s="253">
        <f t="shared" ref="E134:E140" si="151">SUM(N134,V134,W134:AC134)</f>
        <v>0</v>
      </c>
      <c r="F134" s="254"/>
      <c r="G134" s="255"/>
      <c r="H134" s="256"/>
      <c r="I134" s="186"/>
      <c r="J134" s="187"/>
      <c r="K134" s="187"/>
      <c r="L134" s="187"/>
      <c r="M134" s="188"/>
      <c r="N134" s="189">
        <f t="shared" ref="N134:N140" si="152">SUM(I134:M134)</f>
        <v>0</v>
      </c>
      <c r="O134" s="186"/>
      <c r="P134" s="187"/>
      <c r="Q134" s="187"/>
      <c r="R134" s="187"/>
      <c r="S134" s="187"/>
      <c r="T134" s="187"/>
      <c r="U134" s="188"/>
      <c r="V134" s="189">
        <f t="shared" ref="V134:V140" si="153">SUM(O134:U134)</f>
        <v>0</v>
      </c>
      <c r="W134" s="190"/>
      <c r="X134" s="190"/>
      <c r="Y134" s="190"/>
      <c r="Z134" s="190"/>
      <c r="AA134" s="190"/>
      <c r="AB134" s="190"/>
      <c r="AC134" s="190"/>
      <c r="AD134" s="275"/>
      <c r="AE134" s="275"/>
      <c r="AF134" s="275"/>
      <c r="AG134" s="275"/>
      <c r="AH134" s="275"/>
      <c r="AI134" s="275"/>
      <c r="AJ134" s="275"/>
      <c r="AK134" s="275"/>
      <c r="AL134" s="414"/>
      <c r="AM134" s="379" t="str">
        <f t="shared" ca="1" si="89"/>
        <v>4.1.</v>
      </c>
      <c r="AN134" s="3"/>
      <c r="AO134" s="3"/>
      <c r="AP134" s="3"/>
      <c r="AQ134" s="3"/>
      <c r="AR134" s="3"/>
      <c r="AS134" s="3"/>
      <c r="AT134" s="3"/>
      <c r="AU134" s="3"/>
      <c r="AV134" s="3"/>
      <c r="AW134" s="3"/>
      <c r="AX134" s="3"/>
      <c r="AY134" s="3"/>
      <c r="AZ134" s="3"/>
      <c r="BA134" s="3"/>
      <c r="BB134" s="3"/>
      <c r="BC134" s="3"/>
      <c r="BD134" s="3"/>
      <c r="BE134" s="3"/>
      <c r="BF134" s="3"/>
      <c r="BG134" s="3"/>
      <c r="BH134" s="3"/>
      <c r="BI134" s="3"/>
      <c r="BJ134" s="3"/>
      <c r="BK134" s="3"/>
      <c r="BL134" s="3"/>
      <c r="BM134" s="3"/>
      <c r="BN134" s="3"/>
      <c r="BO134" s="3"/>
      <c r="BP134" s="3"/>
      <c r="BQ134" s="3"/>
      <c r="BR134" s="3"/>
      <c r="BS134" s="3"/>
      <c r="BT134" s="3"/>
      <c r="BU134" s="3"/>
      <c r="BV134" s="3"/>
      <c r="BW134" s="3"/>
      <c r="BX134" s="3"/>
    </row>
    <row r="135" spans="1:76" x14ac:dyDescent="0.25">
      <c r="A135" s="158" t="s">
        <v>122</v>
      </c>
      <c r="B135" s="142"/>
      <c r="C135" s="72" t="s">
        <v>123</v>
      </c>
      <c r="D135" s="270">
        <f ca="1">+SUMIF($AM$7:$AM$277,$A135,D$7:D$277)</f>
        <v>0</v>
      </c>
      <c r="E135" s="271">
        <f ca="1">+SUMIF($AM$7:$AM$277,$A135,E$7:E$277)</f>
        <v>0</v>
      </c>
      <c r="F135" s="272"/>
      <c r="G135" s="273"/>
      <c r="H135" s="296"/>
      <c r="I135" s="182">
        <f t="shared" ref="I135:AL135" ca="1" si="154">+SUMIF($AM$7:$AM$277,$A135,I$7:I$277)</f>
        <v>0</v>
      </c>
      <c r="J135" s="183">
        <f t="shared" ca="1" si="154"/>
        <v>0</v>
      </c>
      <c r="K135" s="183">
        <f t="shared" ca="1" si="154"/>
        <v>0</v>
      </c>
      <c r="L135" s="183">
        <f t="shared" ca="1" si="154"/>
        <v>0</v>
      </c>
      <c r="M135" s="184">
        <f t="shared" ca="1" si="154"/>
        <v>0</v>
      </c>
      <c r="N135" s="185">
        <f t="shared" ca="1" si="154"/>
        <v>0</v>
      </c>
      <c r="O135" s="182">
        <f t="shared" ca="1" si="154"/>
        <v>0</v>
      </c>
      <c r="P135" s="183">
        <f t="shared" ca="1" si="154"/>
        <v>0</v>
      </c>
      <c r="Q135" s="183">
        <f t="shared" ca="1" si="154"/>
        <v>0</v>
      </c>
      <c r="R135" s="183">
        <f t="shared" ca="1" si="154"/>
        <v>0</v>
      </c>
      <c r="S135" s="183">
        <f t="shared" ca="1" si="154"/>
        <v>0</v>
      </c>
      <c r="T135" s="183">
        <f t="shared" ca="1" si="154"/>
        <v>0</v>
      </c>
      <c r="U135" s="184">
        <f t="shared" ca="1" si="154"/>
        <v>0</v>
      </c>
      <c r="V135" s="185">
        <f t="shared" ca="1" si="154"/>
        <v>0</v>
      </c>
      <c r="W135" s="185">
        <f t="shared" ca="1" si="154"/>
        <v>0</v>
      </c>
      <c r="X135" s="185">
        <f t="shared" ca="1" si="154"/>
        <v>0</v>
      </c>
      <c r="Y135" s="185">
        <f t="shared" ca="1" si="154"/>
        <v>0</v>
      </c>
      <c r="Z135" s="185">
        <f t="shared" ca="1" si="154"/>
        <v>0</v>
      </c>
      <c r="AA135" s="185">
        <f t="shared" ca="1" si="154"/>
        <v>0</v>
      </c>
      <c r="AB135" s="185">
        <f t="shared" ca="1" si="154"/>
        <v>0</v>
      </c>
      <c r="AC135" s="185">
        <f t="shared" ca="1" si="154"/>
        <v>0</v>
      </c>
      <c r="AD135" s="270">
        <f t="shared" ca="1" si="154"/>
        <v>0</v>
      </c>
      <c r="AE135" s="270">
        <f t="shared" ca="1" si="154"/>
        <v>0</v>
      </c>
      <c r="AF135" s="270">
        <f t="shared" ca="1" si="154"/>
        <v>0</v>
      </c>
      <c r="AG135" s="270">
        <f t="shared" ca="1" si="154"/>
        <v>0</v>
      </c>
      <c r="AH135" s="270">
        <f t="shared" ca="1" si="154"/>
        <v>0</v>
      </c>
      <c r="AI135" s="270">
        <f t="shared" ca="1" si="154"/>
        <v>0</v>
      </c>
      <c r="AJ135" s="270">
        <f t="shared" ca="1" si="154"/>
        <v>0</v>
      </c>
      <c r="AK135" s="270">
        <f t="shared" ca="1" si="154"/>
        <v>0</v>
      </c>
      <c r="AL135" s="413">
        <f t="shared" ca="1" si="154"/>
        <v>0</v>
      </c>
      <c r="AM135" s="378" t="str">
        <f t="shared" ca="1" si="89"/>
        <v>X</v>
      </c>
      <c r="AN135" s="3"/>
      <c r="AO135" s="3"/>
      <c r="AP135" s="3"/>
      <c r="AQ135" s="3"/>
      <c r="AR135" s="3"/>
      <c r="AS135" s="3"/>
      <c r="AT135" s="3"/>
      <c r="AU135" s="3"/>
      <c r="AV135" s="3"/>
      <c r="AW135" s="3"/>
      <c r="AX135" s="3"/>
      <c r="AY135" s="3"/>
      <c r="AZ135" s="3"/>
      <c r="BA135" s="3"/>
      <c r="BB135" s="3"/>
      <c r="BC135" s="3"/>
      <c r="BD135" s="3"/>
      <c r="BE135" s="3"/>
      <c r="BF135" s="3"/>
      <c r="BG135" s="3"/>
      <c r="BH135" s="3"/>
      <c r="BI135" s="3"/>
      <c r="BJ135" s="3"/>
      <c r="BK135" s="3"/>
      <c r="BL135" s="3"/>
      <c r="BM135" s="3"/>
      <c r="BN135" s="3"/>
      <c r="BO135" s="3"/>
      <c r="BP135" s="3"/>
      <c r="BQ135" s="3"/>
      <c r="BR135" s="3"/>
      <c r="BS135" s="3"/>
      <c r="BT135" s="3"/>
      <c r="BU135" s="3"/>
      <c r="BV135" s="3"/>
      <c r="BW135" s="3"/>
      <c r="BX135" s="3"/>
    </row>
    <row r="136" spans="1:76" x14ac:dyDescent="0.25">
      <c r="A136" s="156" t="s">
        <v>329</v>
      </c>
      <c r="B136" s="140">
        <f t="shared" ref="B136" ca="1" si="155">IF(+ISBLANK(A136),+OFFSET(B136,-1,0)+1,1)</f>
        <v>1</v>
      </c>
      <c r="C136" s="175" t="s">
        <v>110</v>
      </c>
      <c r="D136" s="252">
        <f t="shared" si="102"/>
        <v>0</v>
      </c>
      <c r="E136" s="253">
        <f t="shared" si="151"/>
        <v>0</v>
      </c>
      <c r="F136" s="254"/>
      <c r="G136" s="255"/>
      <c r="H136" s="256"/>
      <c r="I136" s="186"/>
      <c r="J136" s="187"/>
      <c r="K136" s="187"/>
      <c r="L136" s="187"/>
      <c r="M136" s="188"/>
      <c r="N136" s="189">
        <f t="shared" si="152"/>
        <v>0</v>
      </c>
      <c r="O136" s="186"/>
      <c r="P136" s="187"/>
      <c r="Q136" s="187"/>
      <c r="R136" s="187"/>
      <c r="S136" s="187"/>
      <c r="T136" s="187"/>
      <c r="U136" s="188"/>
      <c r="V136" s="189">
        <f t="shared" si="153"/>
        <v>0</v>
      </c>
      <c r="W136" s="190"/>
      <c r="X136" s="190"/>
      <c r="Y136" s="190"/>
      <c r="Z136" s="190"/>
      <c r="AA136" s="190"/>
      <c r="AB136" s="190"/>
      <c r="AC136" s="190"/>
      <c r="AD136" s="275"/>
      <c r="AE136" s="275"/>
      <c r="AF136" s="275"/>
      <c r="AG136" s="275"/>
      <c r="AH136" s="275"/>
      <c r="AI136" s="275"/>
      <c r="AJ136" s="275"/>
      <c r="AK136" s="275"/>
      <c r="AL136" s="414"/>
      <c r="AM136" s="379" t="str">
        <f t="shared" ca="1" si="89"/>
        <v>4.2.</v>
      </c>
      <c r="AN136" s="3"/>
      <c r="AO136" s="3"/>
      <c r="AP136" s="3"/>
      <c r="AQ136" s="3"/>
      <c r="AR136" s="3"/>
      <c r="AS136" s="3"/>
      <c r="AT136" s="3"/>
      <c r="AU136" s="3"/>
      <c r="AV136" s="3"/>
      <c r="AW136" s="3"/>
      <c r="AX136" s="3"/>
      <c r="AY136" s="3"/>
      <c r="AZ136" s="3"/>
      <c r="BA136" s="3"/>
      <c r="BB136" s="3"/>
      <c r="BC136" s="3"/>
      <c r="BD136" s="3"/>
      <c r="BE136" s="3"/>
      <c r="BF136" s="3"/>
      <c r="BG136" s="3"/>
      <c r="BH136" s="3"/>
      <c r="BI136" s="3"/>
      <c r="BJ136" s="3"/>
      <c r="BK136" s="3"/>
      <c r="BL136" s="3"/>
      <c r="BM136" s="3"/>
      <c r="BN136" s="3"/>
      <c r="BO136" s="3"/>
      <c r="BP136" s="3"/>
      <c r="BQ136" s="3"/>
      <c r="BR136" s="3"/>
      <c r="BS136" s="3"/>
      <c r="BT136" s="3"/>
      <c r="BU136" s="3"/>
      <c r="BV136" s="3"/>
      <c r="BW136" s="3"/>
      <c r="BX136" s="3"/>
    </row>
    <row r="137" spans="1:76" x14ac:dyDescent="0.25">
      <c r="A137" s="158" t="s">
        <v>124</v>
      </c>
      <c r="B137" s="142"/>
      <c r="C137" s="72" t="s">
        <v>125</v>
      </c>
      <c r="D137" s="270">
        <f ca="1">+SUMIF($AM$7:$AM$277,$A137,D$7:D$277)</f>
        <v>0</v>
      </c>
      <c r="E137" s="271">
        <f ca="1">+SUMIF($AM$7:$AM$277,$A137,E$7:E$277)</f>
        <v>0</v>
      </c>
      <c r="F137" s="272"/>
      <c r="G137" s="273"/>
      <c r="H137" s="274"/>
      <c r="I137" s="182">
        <f t="shared" ref="I137:AL137" ca="1" si="156">+SUMIF($AM$7:$AM$277,$A137,I$7:I$277)</f>
        <v>0</v>
      </c>
      <c r="J137" s="183">
        <f t="shared" ca="1" si="156"/>
        <v>0</v>
      </c>
      <c r="K137" s="183">
        <f t="shared" ca="1" si="156"/>
        <v>0</v>
      </c>
      <c r="L137" s="183">
        <f t="shared" ca="1" si="156"/>
        <v>0</v>
      </c>
      <c r="M137" s="184">
        <f t="shared" ca="1" si="156"/>
        <v>0</v>
      </c>
      <c r="N137" s="185">
        <f t="shared" ca="1" si="156"/>
        <v>0</v>
      </c>
      <c r="O137" s="182">
        <f t="shared" ca="1" si="156"/>
        <v>0</v>
      </c>
      <c r="P137" s="183">
        <f t="shared" ca="1" si="156"/>
        <v>0</v>
      </c>
      <c r="Q137" s="183">
        <f t="shared" ca="1" si="156"/>
        <v>0</v>
      </c>
      <c r="R137" s="183">
        <f t="shared" ca="1" si="156"/>
        <v>0</v>
      </c>
      <c r="S137" s="183">
        <f t="shared" ca="1" si="156"/>
        <v>0</v>
      </c>
      <c r="T137" s="183">
        <f t="shared" ca="1" si="156"/>
        <v>0</v>
      </c>
      <c r="U137" s="184">
        <f t="shared" ca="1" si="156"/>
        <v>0</v>
      </c>
      <c r="V137" s="185">
        <f t="shared" ca="1" si="156"/>
        <v>0</v>
      </c>
      <c r="W137" s="185">
        <f t="shared" ca="1" si="156"/>
        <v>0</v>
      </c>
      <c r="X137" s="185">
        <f t="shared" ca="1" si="156"/>
        <v>0</v>
      </c>
      <c r="Y137" s="185">
        <f t="shared" ca="1" si="156"/>
        <v>0</v>
      </c>
      <c r="Z137" s="185">
        <f t="shared" ca="1" si="156"/>
        <v>0</v>
      </c>
      <c r="AA137" s="185">
        <f t="shared" ca="1" si="156"/>
        <v>0</v>
      </c>
      <c r="AB137" s="185">
        <f t="shared" ca="1" si="156"/>
        <v>0</v>
      </c>
      <c r="AC137" s="185">
        <f t="shared" ca="1" si="156"/>
        <v>0</v>
      </c>
      <c r="AD137" s="270">
        <f t="shared" ca="1" si="156"/>
        <v>0</v>
      </c>
      <c r="AE137" s="270">
        <f t="shared" ca="1" si="156"/>
        <v>0</v>
      </c>
      <c r="AF137" s="270">
        <f t="shared" ca="1" si="156"/>
        <v>0</v>
      </c>
      <c r="AG137" s="270">
        <f t="shared" ca="1" si="156"/>
        <v>0</v>
      </c>
      <c r="AH137" s="270">
        <f t="shared" ca="1" si="156"/>
        <v>0</v>
      </c>
      <c r="AI137" s="270">
        <f t="shared" ca="1" si="156"/>
        <v>0</v>
      </c>
      <c r="AJ137" s="270">
        <f t="shared" ca="1" si="156"/>
        <v>0</v>
      </c>
      <c r="AK137" s="270">
        <f t="shared" ca="1" si="156"/>
        <v>0</v>
      </c>
      <c r="AL137" s="413">
        <f t="shared" ca="1" si="156"/>
        <v>0</v>
      </c>
      <c r="AM137" s="378" t="str">
        <f t="shared" ca="1" si="89"/>
        <v>X</v>
      </c>
      <c r="AN137" s="3"/>
      <c r="AO137" s="3"/>
      <c r="AP137" s="3"/>
      <c r="AQ137" s="3"/>
      <c r="AR137" s="3"/>
      <c r="AS137" s="3"/>
      <c r="AT137" s="3"/>
      <c r="AU137" s="3"/>
      <c r="AV137" s="3"/>
      <c r="AW137" s="3"/>
      <c r="AX137" s="3"/>
      <c r="AY137" s="3"/>
      <c r="AZ137" s="3"/>
      <c r="BA137" s="3"/>
      <c r="BB137" s="3"/>
      <c r="BC137" s="3"/>
      <c r="BD137" s="3"/>
      <c r="BE137" s="3"/>
      <c r="BF137" s="3"/>
      <c r="BG137" s="3"/>
      <c r="BH137" s="3"/>
      <c r="BI137" s="3"/>
      <c r="BJ137" s="3"/>
      <c r="BK137" s="3"/>
      <c r="BL137" s="3"/>
      <c r="BM137" s="3"/>
      <c r="BN137" s="3"/>
      <c r="BO137" s="3"/>
      <c r="BP137" s="3"/>
      <c r="BQ137" s="3"/>
      <c r="BR137" s="3"/>
      <c r="BS137" s="3"/>
      <c r="BT137" s="3"/>
      <c r="BU137" s="3"/>
      <c r="BV137" s="3"/>
      <c r="BW137" s="3"/>
      <c r="BX137" s="3"/>
    </row>
    <row r="138" spans="1:76" x14ac:dyDescent="0.25">
      <c r="A138" s="156" t="s">
        <v>329</v>
      </c>
      <c r="B138" s="140">
        <f t="shared" ref="B138" ca="1" si="157">IF(+ISBLANK(A138),+OFFSET(B138,-1,0)+1,1)</f>
        <v>1</v>
      </c>
      <c r="C138" s="175" t="s">
        <v>110</v>
      </c>
      <c r="D138" s="252">
        <f t="shared" si="102"/>
        <v>0</v>
      </c>
      <c r="E138" s="253">
        <f t="shared" si="151"/>
        <v>0</v>
      </c>
      <c r="F138" s="254"/>
      <c r="G138" s="255"/>
      <c r="H138" s="256"/>
      <c r="I138" s="186"/>
      <c r="J138" s="187"/>
      <c r="K138" s="187"/>
      <c r="L138" s="187"/>
      <c r="M138" s="188"/>
      <c r="N138" s="189">
        <f t="shared" si="152"/>
        <v>0</v>
      </c>
      <c r="O138" s="186"/>
      <c r="P138" s="187"/>
      <c r="Q138" s="187"/>
      <c r="R138" s="187"/>
      <c r="S138" s="187"/>
      <c r="T138" s="187"/>
      <c r="U138" s="188"/>
      <c r="V138" s="189">
        <f t="shared" si="153"/>
        <v>0</v>
      </c>
      <c r="W138" s="190"/>
      <c r="X138" s="190"/>
      <c r="Y138" s="190"/>
      <c r="Z138" s="190"/>
      <c r="AA138" s="190"/>
      <c r="AB138" s="190"/>
      <c r="AC138" s="190"/>
      <c r="AD138" s="275"/>
      <c r="AE138" s="275"/>
      <c r="AF138" s="275"/>
      <c r="AG138" s="275"/>
      <c r="AH138" s="275"/>
      <c r="AI138" s="275"/>
      <c r="AJ138" s="275"/>
      <c r="AK138" s="275"/>
      <c r="AL138" s="414"/>
      <c r="AM138" s="379" t="str">
        <f t="shared" ca="1" si="89"/>
        <v>4.3.</v>
      </c>
      <c r="AN138" s="3"/>
      <c r="AO138" s="3"/>
      <c r="AP138" s="3"/>
      <c r="AQ138" s="3"/>
      <c r="AR138" s="3"/>
      <c r="AS138" s="3"/>
      <c r="AT138" s="3"/>
      <c r="AU138" s="3"/>
      <c r="AV138" s="3"/>
      <c r="AW138" s="3"/>
      <c r="AX138" s="3"/>
      <c r="AY138" s="3"/>
      <c r="AZ138" s="3"/>
      <c r="BA138" s="3"/>
      <c r="BB138" s="3"/>
      <c r="BC138" s="3"/>
      <c r="BD138" s="3"/>
      <c r="BE138" s="3"/>
      <c r="BF138" s="3"/>
      <c r="BG138" s="3"/>
      <c r="BH138" s="3"/>
      <c r="BI138" s="3"/>
      <c r="BJ138" s="3"/>
      <c r="BK138" s="3"/>
      <c r="BL138" s="3"/>
      <c r="BM138" s="3"/>
      <c r="BN138" s="3"/>
      <c r="BO138" s="3"/>
      <c r="BP138" s="3"/>
      <c r="BQ138" s="3"/>
      <c r="BR138" s="3"/>
      <c r="BS138" s="3"/>
      <c r="BT138" s="3"/>
      <c r="BU138" s="3"/>
      <c r="BV138" s="3"/>
      <c r="BW138" s="3"/>
      <c r="BX138" s="3"/>
    </row>
    <row r="139" spans="1:76" x14ac:dyDescent="0.25">
      <c r="A139" s="158" t="s">
        <v>126</v>
      </c>
      <c r="B139" s="142"/>
      <c r="C139" s="178" t="s">
        <v>127</v>
      </c>
      <c r="D139" s="270">
        <f ca="1">+SUMIF($AM$7:$AM$277,$A139,D$7:D$277)</f>
        <v>0</v>
      </c>
      <c r="E139" s="271">
        <f ca="1">+SUMIF($AM$7:$AM$277,$A139,E$7:E$277)</f>
        <v>0</v>
      </c>
      <c r="F139" s="272"/>
      <c r="G139" s="273"/>
      <c r="H139" s="274"/>
      <c r="I139" s="182">
        <f t="shared" ref="I139:AL139" ca="1" si="158">+SUMIF($AM$7:$AM$277,$A139,I$7:I$277)</f>
        <v>0</v>
      </c>
      <c r="J139" s="183">
        <f t="shared" ca="1" si="158"/>
        <v>0</v>
      </c>
      <c r="K139" s="183">
        <f t="shared" ca="1" si="158"/>
        <v>0</v>
      </c>
      <c r="L139" s="183">
        <f t="shared" ca="1" si="158"/>
        <v>0</v>
      </c>
      <c r="M139" s="184">
        <f t="shared" ca="1" si="158"/>
        <v>0</v>
      </c>
      <c r="N139" s="185">
        <f t="shared" ca="1" si="158"/>
        <v>0</v>
      </c>
      <c r="O139" s="182">
        <f t="shared" ca="1" si="158"/>
        <v>0</v>
      </c>
      <c r="P139" s="183">
        <f t="shared" ca="1" si="158"/>
        <v>0</v>
      </c>
      <c r="Q139" s="183">
        <f t="shared" ca="1" si="158"/>
        <v>0</v>
      </c>
      <c r="R139" s="183">
        <f t="shared" ca="1" si="158"/>
        <v>0</v>
      </c>
      <c r="S139" s="183">
        <f t="shared" ca="1" si="158"/>
        <v>0</v>
      </c>
      <c r="T139" s="183">
        <f t="shared" ca="1" si="158"/>
        <v>0</v>
      </c>
      <c r="U139" s="184">
        <f t="shared" ca="1" si="158"/>
        <v>0</v>
      </c>
      <c r="V139" s="185">
        <f t="shared" ca="1" si="158"/>
        <v>0</v>
      </c>
      <c r="W139" s="185">
        <f t="shared" ca="1" si="158"/>
        <v>0</v>
      </c>
      <c r="X139" s="185">
        <f t="shared" ca="1" si="158"/>
        <v>0</v>
      </c>
      <c r="Y139" s="185">
        <f t="shared" ca="1" si="158"/>
        <v>0</v>
      </c>
      <c r="Z139" s="185">
        <f t="shared" ca="1" si="158"/>
        <v>0</v>
      </c>
      <c r="AA139" s="185">
        <f t="shared" ca="1" si="158"/>
        <v>0</v>
      </c>
      <c r="AB139" s="185">
        <f t="shared" ca="1" si="158"/>
        <v>0</v>
      </c>
      <c r="AC139" s="185">
        <f t="shared" ca="1" si="158"/>
        <v>0</v>
      </c>
      <c r="AD139" s="270">
        <f t="shared" ca="1" si="158"/>
        <v>0</v>
      </c>
      <c r="AE139" s="270">
        <f t="shared" ca="1" si="158"/>
        <v>0</v>
      </c>
      <c r="AF139" s="270">
        <f t="shared" ca="1" si="158"/>
        <v>0</v>
      </c>
      <c r="AG139" s="270">
        <f t="shared" ca="1" si="158"/>
        <v>0</v>
      </c>
      <c r="AH139" s="270">
        <f t="shared" ca="1" si="158"/>
        <v>0</v>
      </c>
      <c r="AI139" s="270">
        <f t="shared" ca="1" si="158"/>
        <v>0</v>
      </c>
      <c r="AJ139" s="270">
        <f t="shared" ca="1" si="158"/>
        <v>0</v>
      </c>
      <c r="AK139" s="270">
        <f t="shared" ca="1" si="158"/>
        <v>0</v>
      </c>
      <c r="AL139" s="413">
        <f t="shared" ca="1" si="158"/>
        <v>0</v>
      </c>
      <c r="AM139" s="378" t="str">
        <f t="shared" ca="1" si="89"/>
        <v>X</v>
      </c>
      <c r="AN139" s="3"/>
      <c r="AO139" s="3"/>
      <c r="AP139" s="3"/>
      <c r="AQ139" s="3"/>
      <c r="AR139" s="3"/>
      <c r="AS139" s="3"/>
      <c r="AT139" s="3"/>
      <c r="AU139" s="3"/>
      <c r="AV139" s="3"/>
      <c r="AW139" s="3"/>
      <c r="AX139" s="3"/>
      <c r="AY139" s="3"/>
      <c r="AZ139" s="3"/>
      <c r="BA139" s="3"/>
      <c r="BB139" s="3"/>
      <c r="BC139" s="3"/>
      <c r="BD139" s="3"/>
      <c r="BE139" s="3"/>
      <c r="BF139" s="3"/>
      <c r="BG139" s="3"/>
      <c r="BH139" s="3"/>
      <c r="BI139" s="3"/>
      <c r="BJ139" s="3"/>
      <c r="BK139" s="3"/>
      <c r="BL139" s="3"/>
      <c r="BM139" s="3"/>
      <c r="BN139" s="3"/>
      <c r="BO139" s="3"/>
      <c r="BP139" s="3"/>
      <c r="BQ139" s="3"/>
      <c r="BR139" s="3"/>
      <c r="BS139" s="3"/>
      <c r="BT139" s="3"/>
      <c r="BU139" s="3"/>
      <c r="BV139" s="3"/>
      <c r="BW139" s="3"/>
      <c r="BX139" s="3"/>
    </row>
    <row r="140" spans="1:76" x14ac:dyDescent="0.25">
      <c r="A140" s="156" t="s">
        <v>329</v>
      </c>
      <c r="B140" s="140">
        <f t="shared" ref="B140" ca="1" si="159">IF(+ISBLANK(A140),+OFFSET(B140,-1,0)+1,1)</f>
        <v>1</v>
      </c>
      <c r="C140" s="175" t="s">
        <v>110</v>
      </c>
      <c r="D140" s="252">
        <f t="shared" si="102"/>
        <v>0</v>
      </c>
      <c r="E140" s="253">
        <f t="shared" si="151"/>
        <v>0</v>
      </c>
      <c r="F140" s="254"/>
      <c r="G140" s="255"/>
      <c r="H140" s="256"/>
      <c r="I140" s="186"/>
      <c r="J140" s="187"/>
      <c r="K140" s="187"/>
      <c r="L140" s="187"/>
      <c r="M140" s="188"/>
      <c r="N140" s="189">
        <f t="shared" si="152"/>
        <v>0</v>
      </c>
      <c r="O140" s="186"/>
      <c r="P140" s="187"/>
      <c r="Q140" s="187"/>
      <c r="R140" s="187"/>
      <c r="S140" s="187"/>
      <c r="T140" s="187"/>
      <c r="U140" s="188"/>
      <c r="V140" s="189">
        <f t="shared" si="153"/>
        <v>0</v>
      </c>
      <c r="W140" s="190"/>
      <c r="X140" s="190"/>
      <c r="Y140" s="190"/>
      <c r="Z140" s="190"/>
      <c r="AA140" s="190"/>
      <c r="AB140" s="190"/>
      <c r="AC140" s="190"/>
      <c r="AD140" s="275"/>
      <c r="AE140" s="275"/>
      <c r="AF140" s="275"/>
      <c r="AG140" s="275"/>
      <c r="AH140" s="275"/>
      <c r="AI140" s="275"/>
      <c r="AJ140" s="275"/>
      <c r="AK140" s="275"/>
      <c r="AL140" s="414"/>
      <c r="AM140" s="379" t="str">
        <f t="shared" ca="1" si="89"/>
        <v>4.4.</v>
      </c>
      <c r="AN140" s="3"/>
      <c r="AO140" s="3"/>
      <c r="AP140" s="3"/>
      <c r="AQ140" s="3"/>
      <c r="AR140" s="3"/>
      <c r="AS140" s="3"/>
      <c r="AT140" s="3"/>
      <c r="AU140" s="3"/>
      <c r="AV140" s="3"/>
      <c r="AW140" s="3"/>
      <c r="AX140" s="3"/>
      <c r="AY140" s="3"/>
      <c r="AZ140" s="3"/>
      <c r="BA140" s="3"/>
      <c r="BB140" s="3"/>
      <c r="BC140" s="3"/>
      <c r="BD140" s="3"/>
      <c r="BE140" s="3"/>
      <c r="BF140" s="3"/>
      <c r="BG140" s="3"/>
      <c r="BH140" s="3"/>
      <c r="BI140" s="3"/>
      <c r="BJ140" s="3"/>
      <c r="BK140" s="3"/>
      <c r="BL140" s="3"/>
      <c r="BM140" s="3"/>
      <c r="BN140" s="3"/>
      <c r="BO140" s="3"/>
      <c r="BP140" s="3"/>
      <c r="BQ140" s="3"/>
      <c r="BR140" s="3"/>
      <c r="BS140" s="3"/>
      <c r="BT140" s="3"/>
      <c r="BU140" s="3"/>
      <c r="BV140" s="3"/>
      <c r="BW140" s="3"/>
      <c r="BX140" s="3"/>
    </row>
    <row r="141" spans="1:76" ht="15.75" customHeight="1" x14ac:dyDescent="0.25">
      <c r="A141" s="155" t="s">
        <v>128</v>
      </c>
      <c r="B141" s="139"/>
      <c r="C141" s="70" t="s">
        <v>132</v>
      </c>
      <c r="D141" s="291">
        <f ca="1">SUM(D142+D148+D155+D161+D167+D171)</f>
        <v>0</v>
      </c>
      <c r="E141" s="292">
        <f ca="1">SUM(E142+E148+E155+E161+E167+E171)</f>
        <v>0</v>
      </c>
      <c r="F141" s="293"/>
      <c r="G141" s="294"/>
      <c r="H141" s="295"/>
      <c r="I141" s="191">
        <f t="shared" ref="I141:M141" ca="1" si="160">SUM(I142+I148+I155+I161+I167+I171)</f>
        <v>0</v>
      </c>
      <c r="J141" s="192">
        <f t="shared" ca="1" si="160"/>
        <v>0</v>
      </c>
      <c r="K141" s="192">
        <f t="shared" ca="1" si="160"/>
        <v>0</v>
      </c>
      <c r="L141" s="192">
        <f t="shared" ca="1" si="160"/>
        <v>0</v>
      </c>
      <c r="M141" s="193">
        <f t="shared" ca="1" si="160"/>
        <v>0</v>
      </c>
      <c r="N141" s="194">
        <f ca="1">SUM(N142+N148+N155+N161+N167+N171)</f>
        <v>0</v>
      </c>
      <c r="O141" s="191">
        <f t="shared" ref="O141:U141" ca="1" si="161">SUM(O142+O148+O155+O161+O167+O171)</f>
        <v>0</v>
      </c>
      <c r="P141" s="192">
        <f t="shared" ca="1" si="161"/>
        <v>0</v>
      </c>
      <c r="Q141" s="192">
        <f t="shared" ca="1" si="161"/>
        <v>0</v>
      </c>
      <c r="R141" s="192">
        <f t="shared" ref="R141:S141" ca="1" si="162">SUM(R142+R148+R155+R161+R167+R171)</f>
        <v>0</v>
      </c>
      <c r="S141" s="192">
        <f t="shared" ca="1" si="162"/>
        <v>0</v>
      </c>
      <c r="T141" s="192">
        <f t="shared" ca="1" si="161"/>
        <v>0</v>
      </c>
      <c r="U141" s="193">
        <f t="shared" ca="1" si="161"/>
        <v>0</v>
      </c>
      <c r="V141" s="194">
        <f ca="1">SUM(V142+V148+V155+V161+V167+V171)</f>
        <v>0</v>
      </c>
      <c r="W141" s="194">
        <f ca="1">SUM(W142+W148+W155+W161+W167+W171)</f>
        <v>0</v>
      </c>
      <c r="X141" s="194">
        <f t="shared" ref="X141:AC141" ca="1" si="163">SUM(X142+X148+X155+X161+X167+X171)</f>
        <v>0</v>
      </c>
      <c r="Y141" s="194">
        <f t="shared" ca="1" si="163"/>
        <v>0</v>
      </c>
      <c r="Z141" s="194">
        <f t="shared" ca="1" si="163"/>
        <v>0</v>
      </c>
      <c r="AA141" s="194">
        <f t="shared" ca="1" si="163"/>
        <v>0</v>
      </c>
      <c r="AB141" s="194">
        <f t="shared" ca="1" si="163"/>
        <v>0</v>
      </c>
      <c r="AC141" s="194">
        <f t="shared" ca="1" si="163"/>
        <v>0</v>
      </c>
      <c r="AD141" s="291">
        <f t="shared" ref="AD141:AL141" ca="1" si="164">SUM(AD142+AD148+AD155+AD161+AD167+AD171)</f>
        <v>0</v>
      </c>
      <c r="AE141" s="291">
        <f t="shared" ca="1" si="164"/>
        <v>0</v>
      </c>
      <c r="AF141" s="291">
        <f t="shared" ca="1" si="164"/>
        <v>0</v>
      </c>
      <c r="AG141" s="291">
        <f t="shared" ca="1" si="164"/>
        <v>0</v>
      </c>
      <c r="AH141" s="291">
        <f t="shared" ca="1" si="164"/>
        <v>0</v>
      </c>
      <c r="AI141" s="291">
        <f t="shared" ca="1" si="164"/>
        <v>0</v>
      </c>
      <c r="AJ141" s="291">
        <f t="shared" ca="1" si="164"/>
        <v>0</v>
      </c>
      <c r="AK141" s="291">
        <f t="shared" ca="1" si="164"/>
        <v>0</v>
      </c>
      <c r="AL141" s="422">
        <f t="shared" ca="1" si="164"/>
        <v>0</v>
      </c>
      <c r="AM141" s="390" t="str">
        <f t="shared" ca="1" si="89"/>
        <v>X</v>
      </c>
      <c r="AN141" s="3"/>
      <c r="AO141" s="3"/>
      <c r="AP141" s="3"/>
      <c r="AQ141" s="3"/>
      <c r="AR141" s="3"/>
      <c r="AS141" s="3"/>
      <c r="AT141" s="3"/>
      <c r="AU141" s="3"/>
      <c r="AV141" s="3"/>
      <c r="AW141" s="3"/>
      <c r="AX141" s="3"/>
      <c r="AY141" s="3"/>
      <c r="AZ141" s="3"/>
      <c r="BA141" s="3"/>
      <c r="BB141" s="3"/>
      <c r="BC141" s="3"/>
      <c r="BD141" s="3"/>
      <c r="BE141" s="3"/>
      <c r="BF141" s="3"/>
      <c r="BG141" s="3"/>
      <c r="BH141" s="3"/>
      <c r="BI141" s="3"/>
      <c r="BJ141" s="3"/>
      <c r="BK141" s="3"/>
      <c r="BL141" s="3"/>
      <c r="BM141" s="3"/>
      <c r="BN141" s="3"/>
      <c r="BO141" s="3"/>
      <c r="BP141" s="3"/>
      <c r="BQ141" s="3"/>
      <c r="BR141" s="3"/>
      <c r="BS141" s="3"/>
      <c r="BT141" s="3"/>
      <c r="BU141" s="3"/>
      <c r="BV141" s="3"/>
      <c r="BW141" s="3"/>
      <c r="BX141" s="3"/>
    </row>
    <row r="142" spans="1:76" x14ac:dyDescent="0.25">
      <c r="A142" s="158" t="s">
        <v>129</v>
      </c>
      <c r="B142" s="142"/>
      <c r="C142" s="72" t="s">
        <v>134</v>
      </c>
      <c r="D142" s="270">
        <f ca="1">+SUMIF($AM$7:$AM$277,$A142,D$7:D$277)</f>
        <v>0</v>
      </c>
      <c r="E142" s="271">
        <f ca="1">+SUMIF($AM$7:$AM$277,$A142,E$7:E$277)</f>
        <v>0</v>
      </c>
      <c r="F142" s="272"/>
      <c r="G142" s="273"/>
      <c r="H142" s="274"/>
      <c r="I142" s="182">
        <f t="shared" ref="I142:AL142" ca="1" si="165">+SUMIF($AM$7:$AM$277,$A142,I$7:I$277)</f>
        <v>0</v>
      </c>
      <c r="J142" s="183">
        <f t="shared" ca="1" si="165"/>
        <v>0</v>
      </c>
      <c r="K142" s="183">
        <f t="shared" ca="1" si="165"/>
        <v>0</v>
      </c>
      <c r="L142" s="183">
        <f t="shared" ca="1" si="165"/>
        <v>0</v>
      </c>
      <c r="M142" s="184">
        <f t="shared" ca="1" si="165"/>
        <v>0</v>
      </c>
      <c r="N142" s="185">
        <f t="shared" ca="1" si="165"/>
        <v>0</v>
      </c>
      <c r="O142" s="182">
        <f t="shared" ca="1" si="165"/>
        <v>0</v>
      </c>
      <c r="P142" s="183">
        <f t="shared" ca="1" si="165"/>
        <v>0</v>
      </c>
      <c r="Q142" s="183">
        <f t="shared" ca="1" si="165"/>
        <v>0</v>
      </c>
      <c r="R142" s="183">
        <f t="shared" ca="1" si="165"/>
        <v>0</v>
      </c>
      <c r="S142" s="183">
        <f t="shared" ca="1" si="165"/>
        <v>0</v>
      </c>
      <c r="T142" s="183">
        <f t="shared" ca="1" si="165"/>
        <v>0</v>
      </c>
      <c r="U142" s="184">
        <f t="shared" ca="1" si="165"/>
        <v>0</v>
      </c>
      <c r="V142" s="185">
        <f t="shared" ca="1" si="165"/>
        <v>0</v>
      </c>
      <c r="W142" s="185">
        <f t="shared" ca="1" si="165"/>
        <v>0</v>
      </c>
      <c r="X142" s="185">
        <f t="shared" ca="1" si="165"/>
        <v>0</v>
      </c>
      <c r="Y142" s="185">
        <f t="shared" ca="1" si="165"/>
        <v>0</v>
      </c>
      <c r="Z142" s="185">
        <f t="shared" ca="1" si="165"/>
        <v>0</v>
      </c>
      <c r="AA142" s="185">
        <f t="shared" ca="1" si="165"/>
        <v>0</v>
      </c>
      <c r="AB142" s="185">
        <f t="shared" ca="1" si="165"/>
        <v>0</v>
      </c>
      <c r="AC142" s="185">
        <f t="shared" ca="1" si="165"/>
        <v>0</v>
      </c>
      <c r="AD142" s="270">
        <f t="shared" ca="1" si="165"/>
        <v>0</v>
      </c>
      <c r="AE142" s="270">
        <f t="shared" ca="1" si="165"/>
        <v>0</v>
      </c>
      <c r="AF142" s="270">
        <f t="shared" ca="1" si="165"/>
        <v>0</v>
      </c>
      <c r="AG142" s="270">
        <f t="shared" ca="1" si="165"/>
        <v>0</v>
      </c>
      <c r="AH142" s="270">
        <f t="shared" ca="1" si="165"/>
        <v>0</v>
      </c>
      <c r="AI142" s="270">
        <f t="shared" ca="1" si="165"/>
        <v>0</v>
      </c>
      <c r="AJ142" s="270">
        <f t="shared" ca="1" si="165"/>
        <v>0</v>
      </c>
      <c r="AK142" s="270">
        <f t="shared" ca="1" si="165"/>
        <v>0</v>
      </c>
      <c r="AL142" s="413">
        <f t="shared" ca="1" si="165"/>
        <v>0</v>
      </c>
      <c r="AM142" s="378" t="str">
        <f t="shared" ca="1" si="89"/>
        <v>X</v>
      </c>
      <c r="AN142" s="3"/>
      <c r="AO142" s="3"/>
      <c r="AP142" s="3"/>
      <c r="AQ142" s="3"/>
      <c r="AR142" s="3"/>
      <c r="AS142" s="3"/>
      <c r="AT142" s="3"/>
      <c r="AU142" s="3"/>
      <c r="AV142" s="3"/>
      <c r="AW142" s="3"/>
      <c r="AX142" s="3"/>
      <c r="AY142" s="3"/>
      <c r="AZ142" s="3"/>
      <c r="BA142" s="3"/>
      <c r="BB142" s="3"/>
      <c r="BC142" s="3"/>
      <c r="BD142" s="3"/>
      <c r="BE142" s="3"/>
      <c r="BF142" s="3"/>
      <c r="BG142" s="3"/>
      <c r="BH142" s="3"/>
      <c r="BI142" s="3"/>
      <c r="BJ142" s="3"/>
      <c r="BK142" s="3"/>
      <c r="BL142" s="3"/>
      <c r="BM142" s="3"/>
      <c r="BN142" s="3"/>
      <c r="BO142" s="3"/>
      <c r="BP142" s="3"/>
      <c r="BQ142" s="3"/>
      <c r="BR142" s="3"/>
      <c r="BS142" s="3"/>
      <c r="BT142" s="3"/>
      <c r="BU142" s="3"/>
      <c r="BV142" s="3"/>
      <c r="BW142" s="3"/>
      <c r="BX142" s="3"/>
    </row>
    <row r="143" spans="1:76" ht="15.75" customHeight="1" x14ac:dyDescent="0.25">
      <c r="A143" s="156" t="s">
        <v>329</v>
      </c>
      <c r="B143" s="140">
        <f t="shared" ref="B143:B147" ca="1" si="166">IF(+ISBLANK(A143),+OFFSET(B143,-1,0)+1,1)</f>
        <v>1</v>
      </c>
      <c r="C143" s="64" t="s">
        <v>135</v>
      </c>
      <c r="D143" s="252">
        <f t="shared" si="102"/>
        <v>0</v>
      </c>
      <c r="E143" s="253">
        <f t="shared" ref="E143:E173" si="167">SUM(N143,V143,W143:AC143)</f>
        <v>0</v>
      </c>
      <c r="F143" s="254"/>
      <c r="G143" s="255"/>
      <c r="H143" s="256"/>
      <c r="I143" s="186"/>
      <c r="J143" s="187"/>
      <c r="K143" s="187"/>
      <c r="L143" s="187"/>
      <c r="M143" s="188"/>
      <c r="N143" s="189">
        <f t="shared" ref="N143:N154" si="168">SUM(I143:M143)</f>
        <v>0</v>
      </c>
      <c r="O143" s="186"/>
      <c r="P143" s="187"/>
      <c r="Q143" s="187"/>
      <c r="R143" s="187"/>
      <c r="S143" s="187"/>
      <c r="T143" s="187"/>
      <c r="U143" s="188"/>
      <c r="V143" s="189">
        <f t="shared" ref="V143:V154" si="169">SUM(O143:U143)</f>
        <v>0</v>
      </c>
      <c r="W143" s="190"/>
      <c r="X143" s="190"/>
      <c r="Y143" s="190"/>
      <c r="Z143" s="190"/>
      <c r="AA143" s="190"/>
      <c r="AB143" s="190"/>
      <c r="AC143" s="190"/>
      <c r="AD143" s="290"/>
      <c r="AE143" s="290"/>
      <c r="AF143" s="290"/>
      <c r="AG143" s="290"/>
      <c r="AH143" s="290"/>
      <c r="AI143" s="290"/>
      <c r="AJ143" s="290"/>
      <c r="AK143" s="290"/>
      <c r="AL143" s="420"/>
      <c r="AM143" s="389" t="str">
        <f t="shared" ca="1" si="89"/>
        <v>5.1.</v>
      </c>
      <c r="AN143" s="3"/>
      <c r="AO143" s="3"/>
      <c r="AP143" s="3"/>
      <c r="AQ143" s="3"/>
      <c r="AR143" s="3"/>
      <c r="AS143" s="3"/>
      <c r="AT143" s="3"/>
      <c r="AU143" s="3"/>
      <c r="AV143" s="3"/>
      <c r="AW143" s="3"/>
      <c r="AX143" s="3"/>
      <c r="AY143" s="3"/>
      <c r="AZ143" s="3"/>
      <c r="BA143" s="3"/>
      <c r="BB143" s="3"/>
      <c r="BC143" s="3"/>
      <c r="BD143" s="3"/>
      <c r="BE143" s="3"/>
      <c r="BF143" s="3"/>
      <c r="BG143" s="3"/>
      <c r="BH143" s="3"/>
      <c r="BI143" s="3"/>
      <c r="BJ143" s="3"/>
      <c r="BK143" s="3"/>
      <c r="BL143" s="3"/>
      <c r="BM143" s="3"/>
      <c r="BN143" s="3"/>
      <c r="BO143" s="3"/>
      <c r="BP143" s="3"/>
      <c r="BQ143" s="3"/>
      <c r="BR143" s="3"/>
      <c r="BS143" s="3"/>
      <c r="BT143" s="3"/>
      <c r="BU143" s="3"/>
      <c r="BV143" s="3"/>
      <c r="BW143" s="3"/>
      <c r="BX143" s="3"/>
    </row>
    <row r="144" spans="1:76" ht="24.75" customHeight="1" x14ac:dyDescent="0.25">
      <c r="A144" s="156" t="s">
        <v>330</v>
      </c>
      <c r="B144" s="140">
        <f t="shared" ca="1" si="166"/>
        <v>1</v>
      </c>
      <c r="C144" s="64" t="s">
        <v>136</v>
      </c>
      <c r="D144" s="252">
        <f t="shared" si="102"/>
        <v>0</v>
      </c>
      <c r="E144" s="253">
        <f t="shared" si="167"/>
        <v>0</v>
      </c>
      <c r="F144" s="254"/>
      <c r="G144" s="255"/>
      <c r="H144" s="256"/>
      <c r="I144" s="186"/>
      <c r="J144" s="187"/>
      <c r="K144" s="187"/>
      <c r="L144" s="187"/>
      <c r="M144" s="188"/>
      <c r="N144" s="189">
        <f t="shared" si="168"/>
        <v>0</v>
      </c>
      <c r="O144" s="186"/>
      <c r="P144" s="187"/>
      <c r="Q144" s="187"/>
      <c r="R144" s="187"/>
      <c r="S144" s="187"/>
      <c r="T144" s="187"/>
      <c r="U144" s="188"/>
      <c r="V144" s="189">
        <f t="shared" si="169"/>
        <v>0</v>
      </c>
      <c r="W144" s="190"/>
      <c r="X144" s="190"/>
      <c r="Y144" s="190"/>
      <c r="Z144" s="190"/>
      <c r="AA144" s="190"/>
      <c r="AB144" s="190"/>
      <c r="AC144" s="190"/>
      <c r="AD144" s="290"/>
      <c r="AE144" s="290"/>
      <c r="AF144" s="290"/>
      <c r="AG144" s="290"/>
      <c r="AH144" s="290"/>
      <c r="AI144" s="290"/>
      <c r="AJ144" s="290"/>
      <c r="AK144" s="290"/>
      <c r="AL144" s="420"/>
      <c r="AM144" s="389" t="str">
        <f t="shared" ca="1" si="89"/>
        <v>5.1.</v>
      </c>
      <c r="AN144" s="3"/>
      <c r="AO144" s="3"/>
      <c r="AP144" s="3"/>
      <c r="AQ144" s="3"/>
      <c r="AR144" s="3"/>
      <c r="AS144" s="3"/>
      <c r="AT144" s="3"/>
      <c r="AU144" s="3"/>
      <c r="AV144" s="3"/>
      <c r="AW144" s="3"/>
      <c r="AX144" s="3"/>
      <c r="AY144" s="3"/>
      <c r="AZ144" s="3"/>
      <c r="BA144" s="3"/>
      <c r="BB144" s="3"/>
      <c r="BC144" s="3"/>
      <c r="BD144" s="3"/>
      <c r="BE144" s="3"/>
      <c r="BF144" s="3"/>
      <c r="BG144" s="3"/>
      <c r="BH144" s="3"/>
      <c r="BI144" s="3"/>
      <c r="BJ144" s="3"/>
      <c r="BK144" s="3"/>
      <c r="BL144" s="3"/>
      <c r="BM144" s="3"/>
      <c r="BN144" s="3"/>
      <c r="BO144" s="3"/>
      <c r="BP144" s="3"/>
      <c r="BQ144" s="3"/>
      <c r="BR144" s="3"/>
      <c r="BS144" s="3"/>
      <c r="BT144" s="3"/>
      <c r="BU144" s="3"/>
      <c r="BV144" s="3"/>
      <c r="BW144" s="3"/>
      <c r="BX144" s="3"/>
    </row>
    <row r="145" spans="1:76" x14ac:dyDescent="0.25">
      <c r="A145" s="156" t="s">
        <v>331</v>
      </c>
      <c r="B145" s="140">
        <f t="shared" ca="1" si="166"/>
        <v>1</v>
      </c>
      <c r="C145" s="64" t="s">
        <v>137</v>
      </c>
      <c r="D145" s="252">
        <f t="shared" si="102"/>
        <v>0</v>
      </c>
      <c r="E145" s="253">
        <f t="shared" si="167"/>
        <v>0</v>
      </c>
      <c r="F145" s="254"/>
      <c r="G145" s="255"/>
      <c r="H145" s="256"/>
      <c r="I145" s="186"/>
      <c r="J145" s="187"/>
      <c r="K145" s="187"/>
      <c r="L145" s="187"/>
      <c r="M145" s="188"/>
      <c r="N145" s="189">
        <f t="shared" si="168"/>
        <v>0</v>
      </c>
      <c r="O145" s="186"/>
      <c r="P145" s="187"/>
      <c r="Q145" s="187"/>
      <c r="R145" s="187"/>
      <c r="S145" s="187"/>
      <c r="T145" s="187"/>
      <c r="U145" s="188"/>
      <c r="V145" s="189">
        <f t="shared" si="169"/>
        <v>0</v>
      </c>
      <c r="W145" s="190"/>
      <c r="X145" s="190"/>
      <c r="Y145" s="190"/>
      <c r="Z145" s="190"/>
      <c r="AA145" s="190"/>
      <c r="AB145" s="190"/>
      <c r="AC145" s="190"/>
      <c r="AD145" s="290"/>
      <c r="AE145" s="290"/>
      <c r="AF145" s="290"/>
      <c r="AG145" s="290"/>
      <c r="AH145" s="290"/>
      <c r="AI145" s="290"/>
      <c r="AJ145" s="290"/>
      <c r="AK145" s="290"/>
      <c r="AL145" s="420"/>
      <c r="AM145" s="389" t="str">
        <f t="shared" ca="1" si="89"/>
        <v>5.1.</v>
      </c>
      <c r="AN145" s="3"/>
      <c r="AO145" s="3"/>
      <c r="AP145" s="3"/>
      <c r="AQ145" s="3"/>
      <c r="AR145" s="3"/>
      <c r="AS145" s="3"/>
      <c r="AT145" s="3"/>
      <c r="AU145" s="3"/>
      <c r="AV145" s="3"/>
      <c r="AW145" s="3"/>
      <c r="AX145" s="3"/>
      <c r="AY145" s="3"/>
      <c r="AZ145" s="3"/>
      <c r="BA145" s="3"/>
      <c r="BB145" s="3"/>
      <c r="BC145" s="3"/>
      <c r="BD145" s="3"/>
      <c r="BE145" s="3"/>
      <c r="BF145" s="3"/>
      <c r="BG145" s="3"/>
      <c r="BH145" s="3"/>
      <c r="BI145" s="3"/>
      <c r="BJ145" s="3"/>
      <c r="BK145" s="3"/>
      <c r="BL145" s="3"/>
      <c r="BM145" s="3"/>
      <c r="BN145" s="3"/>
      <c r="BO145" s="3"/>
      <c r="BP145" s="3"/>
      <c r="BQ145" s="3"/>
      <c r="BR145" s="3"/>
      <c r="BS145" s="3"/>
      <c r="BT145" s="3"/>
      <c r="BU145" s="3"/>
      <c r="BV145" s="3"/>
      <c r="BW145" s="3"/>
      <c r="BX145" s="3"/>
    </row>
    <row r="146" spans="1:76" ht="15.75" customHeight="1" x14ac:dyDescent="0.25">
      <c r="A146" s="156" t="s">
        <v>332</v>
      </c>
      <c r="B146" s="140">
        <f t="shared" ca="1" si="166"/>
        <v>1</v>
      </c>
      <c r="C146" s="64" t="s">
        <v>138</v>
      </c>
      <c r="D146" s="252">
        <f t="shared" si="102"/>
        <v>0</v>
      </c>
      <c r="E146" s="253">
        <f t="shared" si="167"/>
        <v>0</v>
      </c>
      <c r="F146" s="254"/>
      <c r="G146" s="255"/>
      <c r="H146" s="256"/>
      <c r="I146" s="186"/>
      <c r="J146" s="187"/>
      <c r="K146" s="187"/>
      <c r="L146" s="187"/>
      <c r="M146" s="188"/>
      <c r="N146" s="189">
        <f t="shared" si="168"/>
        <v>0</v>
      </c>
      <c r="O146" s="186"/>
      <c r="P146" s="187"/>
      <c r="Q146" s="187"/>
      <c r="R146" s="187"/>
      <c r="S146" s="187"/>
      <c r="T146" s="187"/>
      <c r="U146" s="188"/>
      <c r="V146" s="189">
        <f t="shared" si="169"/>
        <v>0</v>
      </c>
      <c r="W146" s="190"/>
      <c r="X146" s="190"/>
      <c r="Y146" s="190"/>
      <c r="Z146" s="190"/>
      <c r="AA146" s="190"/>
      <c r="AB146" s="190"/>
      <c r="AC146" s="190"/>
      <c r="AD146" s="290"/>
      <c r="AE146" s="290"/>
      <c r="AF146" s="290"/>
      <c r="AG146" s="290"/>
      <c r="AH146" s="290"/>
      <c r="AI146" s="290"/>
      <c r="AJ146" s="290"/>
      <c r="AK146" s="290"/>
      <c r="AL146" s="420"/>
      <c r="AM146" s="389" t="str">
        <f t="shared" ca="1" si="89"/>
        <v>5.1.</v>
      </c>
      <c r="AN146" s="3"/>
      <c r="AO146" s="3"/>
      <c r="AP146" s="3"/>
      <c r="AQ146" s="3"/>
      <c r="AR146" s="3"/>
      <c r="AS146" s="3"/>
      <c r="AT146" s="3"/>
      <c r="AU146" s="3"/>
      <c r="AV146" s="3"/>
      <c r="AW146" s="3"/>
      <c r="AX146" s="3"/>
      <c r="AY146" s="3"/>
      <c r="AZ146" s="3"/>
      <c r="BA146" s="3"/>
      <c r="BB146" s="3"/>
      <c r="BC146" s="3"/>
      <c r="BD146" s="3"/>
      <c r="BE146" s="3"/>
      <c r="BF146" s="3"/>
      <c r="BG146" s="3"/>
      <c r="BH146" s="3"/>
      <c r="BI146" s="3"/>
      <c r="BJ146" s="3"/>
      <c r="BK146" s="3"/>
      <c r="BL146" s="3"/>
      <c r="BM146" s="3"/>
      <c r="BN146" s="3"/>
      <c r="BO146" s="3"/>
      <c r="BP146" s="3"/>
      <c r="BQ146" s="3"/>
      <c r="BR146" s="3"/>
      <c r="BS146" s="3"/>
      <c r="BT146" s="3"/>
      <c r="BU146" s="3"/>
      <c r="BV146" s="3"/>
      <c r="BW146" s="3"/>
      <c r="BX146" s="3"/>
    </row>
    <row r="147" spans="1:76" x14ac:dyDescent="0.25">
      <c r="A147" s="156" t="s">
        <v>333</v>
      </c>
      <c r="B147" s="140">
        <f t="shared" ca="1" si="166"/>
        <v>1</v>
      </c>
      <c r="C147" s="74" t="s">
        <v>139</v>
      </c>
      <c r="D147" s="252">
        <f t="shared" si="102"/>
        <v>0</v>
      </c>
      <c r="E147" s="253">
        <f t="shared" si="167"/>
        <v>0</v>
      </c>
      <c r="F147" s="254"/>
      <c r="G147" s="255"/>
      <c r="H147" s="256"/>
      <c r="I147" s="186"/>
      <c r="J147" s="187"/>
      <c r="K147" s="187"/>
      <c r="L147" s="187"/>
      <c r="M147" s="188"/>
      <c r="N147" s="189">
        <f t="shared" si="168"/>
        <v>0</v>
      </c>
      <c r="O147" s="186"/>
      <c r="P147" s="187"/>
      <c r="Q147" s="187"/>
      <c r="R147" s="187"/>
      <c r="S147" s="187"/>
      <c r="T147" s="187"/>
      <c r="U147" s="188"/>
      <c r="V147" s="189">
        <f t="shared" si="169"/>
        <v>0</v>
      </c>
      <c r="W147" s="190"/>
      <c r="X147" s="190"/>
      <c r="Y147" s="190"/>
      <c r="Z147" s="190"/>
      <c r="AA147" s="190"/>
      <c r="AB147" s="190"/>
      <c r="AC147" s="190"/>
      <c r="AD147" s="275"/>
      <c r="AE147" s="275"/>
      <c r="AF147" s="275"/>
      <c r="AG147" s="275"/>
      <c r="AH147" s="275"/>
      <c r="AI147" s="275"/>
      <c r="AJ147" s="275"/>
      <c r="AK147" s="275"/>
      <c r="AL147" s="414"/>
      <c r="AM147" s="379" t="str">
        <f t="shared" ref="AM147:AM211" ca="1" si="170">+IF(ISBLANK(B147),"X",+IF(ISBLANK(+OFFSET(B147,-1,0)),+OFFSET(A147,-1,0),+OFFSET(AM147,-1,0)))</f>
        <v>5.1.</v>
      </c>
      <c r="AN147" s="3"/>
      <c r="AO147" s="3"/>
      <c r="AP147" s="3"/>
      <c r="AQ147" s="3"/>
      <c r="AR147" s="3"/>
      <c r="AS147" s="3"/>
      <c r="AT147" s="3"/>
      <c r="AU147" s="3"/>
      <c r="AV147" s="3"/>
      <c r="AW147" s="3"/>
      <c r="AX147" s="3"/>
      <c r="AY147" s="3"/>
      <c r="AZ147" s="3"/>
      <c r="BA147" s="3"/>
      <c r="BB147" s="3"/>
      <c r="BC147" s="3"/>
      <c r="BD147" s="3"/>
      <c r="BE147" s="3"/>
      <c r="BF147" s="3"/>
      <c r="BG147" s="3"/>
      <c r="BH147" s="3"/>
      <c r="BI147" s="3"/>
      <c r="BJ147" s="3"/>
      <c r="BK147" s="3"/>
      <c r="BL147" s="3"/>
      <c r="BM147" s="3"/>
      <c r="BN147" s="3"/>
      <c r="BO147" s="3"/>
      <c r="BP147" s="3"/>
      <c r="BQ147" s="3"/>
      <c r="BR147" s="3"/>
      <c r="BS147" s="3"/>
      <c r="BT147" s="3"/>
      <c r="BU147" s="3"/>
      <c r="BV147" s="3"/>
      <c r="BW147" s="3"/>
      <c r="BX147" s="3"/>
    </row>
    <row r="148" spans="1:76" x14ac:dyDescent="0.25">
      <c r="A148" s="159" t="s">
        <v>130</v>
      </c>
      <c r="B148" s="143"/>
      <c r="C148" s="72" t="s">
        <v>141</v>
      </c>
      <c r="D148" s="270">
        <f ca="1">+SUMIF($AM$7:$AM$277,$A148,D$7:D$277)</f>
        <v>0</v>
      </c>
      <c r="E148" s="271">
        <f ca="1">+SUMIF($AM$7:$AM$277,$A148,E$7:E$277)</f>
        <v>0</v>
      </c>
      <c r="F148" s="272"/>
      <c r="G148" s="273"/>
      <c r="H148" s="274"/>
      <c r="I148" s="182">
        <f t="shared" ref="I148:AL148" ca="1" si="171">+SUMIF($AM$7:$AM$277,$A148,I$7:I$277)</f>
        <v>0</v>
      </c>
      <c r="J148" s="183">
        <f t="shared" ca="1" si="171"/>
        <v>0</v>
      </c>
      <c r="K148" s="183">
        <f t="shared" ca="1" si="171"/>
        <v>0</v>
      </c>
      <c r="L148" s="183">
        <f t="shared" ca="1" si="171"/>
        <v>0</v>
      </c>
      <c r="M148" s="184">
        <f t="shared" ca="1" si="171"/>
        <v>0</v>
      </c>
      <c r="N148" s="185">
        <f t="shared" ca="1" si="171"/>
        <v>0</v>
      </c>
      <c r="O148" s="182">
        <f t="shared" ca="1" si="171"/>
        <v>0</v>
      </c>
      <c r="P148" s="195">
        <f t="shared" ca="1" si="171"/>
        <v>0</v>
      </c>
      <c r="Q148" s="183">
        <f t="shared" ca="1" si="171"/>
        <v>0</v>
      </c>
      <c r="R148" s="183">
        <f t="shared" ca="1" si="171"/>
        <v>0</v>
      </c>
      <c r="S148" s="183">
        <f t="shared" ca="1" si="171"/>
        <v>0</v>
      </c>
      <c r="T148" s="183">
        <f t="shared" ca="1" si="171"/>
        <v>0</v>
      </c>
      <c r="U148" s="184">
        <f t="shared" ca="1" si="171"/>
        <v>0</v>
      </c>
      <c r="V148" s="185">
        <f t="shared" ca="1" si="171"/>
        <v>0</v>
      </c>
      <c r="W148" s="185">
        <f t="shared" ca="1" si="171"/>
        <v>0</v>
      </c>
      <c r="X148" s="185">
        <f t="shared" ca="1" si="171"/>
        <v>0</v>
      </c>
      <c r="Y148" s="185">
        <f t="shared" ca="1" si="171"/>
        <v>0</v>
      </c>
      <c r="Z148" s="185">
        <f t="shared" ca="1" si="171"/>
        <v>0</v>
      </c>
      <c r="AA148" s="185">
        <f t="shared" ca="1" si="171"/>
        <v>0</v>
      </c>
      <c r="AB148" s="185">
        <f t="shared" ca="1" si="171"/>
        <v>0</v>
      </c>
      <c r="AC148" s="185">
        <f t="shared" ca="1" si="171"/>
        <v>0</v>
      </c>
      <c r="AD148" s="270">
        <f t="shared" ca="1" si="171"/>
        <v>0</v>
      </c>
      <c r="AE148" s="270">
        <f t="shared" ca="1" si="171"/>
        <v>0</v>
      </c>
      <c r="AF148" s="270">
        <f t="shared" ca="1" si="171"/>
        <v>0</v>
      </c>
      <c r="AG148" s="270">
        <f t="shared" ca="1" si="171"/>
        <v>0</v>
      </c>
      <c r="AH148" s="270">
        <f t="shared" ca="1" si="171"/>
        <v>0</v>
      </c>
      <c r="AI148" s="270">
        <f t="shared" ca="1" si="171"/>
        <v>0</v>
      </c>
      <c r="AJ148" s="270">
        <f t="shared" ca="1" si="171"/>
        <v>0</v>
      </c>
      <c r="AK148" s="270">
        <f t="shared" ca="1" si="171"/>
        <v>0</v>
      </c>
      <c r="AL148" s="413">
        <f t="shared" ca="1" si="171"/>
        <v>0</v>
      </c>
      <c r="AM148" s="378" t="str">
        <f t="shared" ca="1" si="170"/>
        <v>X</v>
      </c>
      <c r="AN148" s="3"/>
      <c r="AO148" s="3"/>
      <c r="AP148" s="3"/>
      <c r="AQ148" s="3"/>
      <c r="AR148" s="3"/>
      <c r="AS148" s="3"/>
      <c r="AT148" s="3"/>
      <c r="AU148" s="3"/>
      <c r="AV148" s="3"/>
      <c r="AW148" s="3"/>
      <c r="AX148" s="3"/>
      <c r="AY148" s="3"/>
      <c r="AZ148" s="3"/>
      <c r="BA148" s="3"/>
      <c r="BB148" s="3"/>
      <c r="BC148" s="3"/>
      <c r="BD148" s="3"/>
      <c r="BE148" s="3"/>
      <c r="BF148" s="3"/>
      <c r="BG148" s="3"/>
      <c r="BH148" s="3"/>
      <c r="BI148" s="3"/>
      <c r="BJ148" s="3"/>
      <c r="BK148" s="3"/>
      <c r="BL148" s="3"/>
      <c r="BM148" s="3"/>
      <c r="BN148" s="3"/>
      <c r="BO148" s="3"/>
      <c r="BP148" s="3"/>
      <c r="BQ148" s="3"/>
      <c r="BR148" s="3"/>
      <c r="BS148" s="3"/>
      <c r="BT148" s="3"/>
      <c r="BU148" s="3"/>
      <c r="BV148" s="3"/>
      <c r="BW148" s="3"/>
      <c r="BX148" s="3"/>
    </row>
    <row r="149" spans="1:76" ht="15.75" customHeight="1" x14ac:dyDescent="0.25">
      <c r="A149" s="156" t="s">
        <v>329</v>
      </c>
      <c r="B149" s="140">
        <f t="shared" ref="B149:B173" ca="1" si="172">IF(+ISBLANK(A149),+OFFSET(B149,-1,0)+1,1)</f>
        <v>1</v>
      </c>
      <c r="C149" s="64" t="s">
        <v>142</v>
      </c>
      <c r="D149" s="252">
        <f t="shared" si="102"/>
        <v>0</v>
      </c>
      <c r="E149" s="253">
        <f t="shared" si="167"/>
        <v>0</v>
      </c>
      <c r="F149" s="254"/>
      <c r="G149" s="255"/>
      <c r="H149" s="256"/>
      <c r="I149" s="186"/>
      <c r="J149" s="187"/>
      <c r="K149" s="187"/>
      <c r="L149" s="187"/>
      <c r="M149" s="188"/>
      <c r="N149" s="189">
        <f t="shared" si="168"/>
        <v>0</v>
      </c>
      <c r="O149" s="186"/>
      <c r="P149" s="187"/>
      <c r="Q149" s="187"/>
      <c r="R149" s="187"/>
      <c r="S149" s="187"/>
      <c r="T149" s="187"/>
      <c r="U149" s="188"/>
      <c r="V149" s="189">
        <f t="shared" si="169"/>
        <v>0</v>
      </c>
      <c r="W149" s="190"/>
      <c r="X149" s="190"/>
      <c r="Y149" s="190"/>
      <c r="Z149" s="190"/>
      <c r="AA149" s="190"/>
      <c r="AB149" s="190"/>
      <c r="AC149" s="190"/>
      <c r="AD149" s="275"/>
      <c r="AE149" s="275"/>
      <c r="AF149" s="275"/>
      <c r="AG149" s="275"/>
      <c r="AH149" s="275"/>
      <c r="AI149" s="275"/>
      <c r="AJ149" s="275"/>
      <c r="AK149" s="275"/>
      <c r="AL149" s="414"/>
      <c r="AM149" s="379" t="str">
        <f t="shared" ca="1" si="170"/>
        <v>5.2.</v>
      </c>
      <c r="AN149" s="3"/>
      <c r="AO149" s="3"/>
      <c r="AP149" s="3"/>
      <c r="AQ149" s="3"/>
      <c r="AR149" s="3"/>
      <c r="AS149" s="3"/>
      <c r="AT149" s="3"/>
      <c r="AU149" s="3"/>
      <c r="AV149" s="3"/>
      <c r="AW149" s="3"/>
      <c r="AX149" s="3"/>
      <c r="AY149" s="3"/>
      <c r="AZ149" s="3"/>
      <c r="BA149" s="3"/>
      <c r="BB149" s="3"/>
      <c r="BC149" s="3"/>
      <c r="BD149" s="3"/>
      <c r="BE149" s="3"/>
      <c r="BF149" s="3"/>
      <c r="BG149" s="3"/>
      <c r="BH149" s="3"/>
      <c r="BI149" s="3"/>
      <c r="BJ149" s="3"/>
      <c r="BK149" s="3"/>
      <c r="BL149" s="3"/>
      <c r="BM149" s="3"/>
      <c r="BN149" s="3"/>
      <c r="BO149" s="3"/>
      <c r="BP149" s="3"/>
      <c r="BQ149" s="3"/>
      <c r="BR149" s="3"/>
      <c r="BS149" s="3"/>
      <c r="BT149" s="3"/>
      <c r="BU149" s="3"/>
      <c r="BV149" s="3"/>
      <c r="BW149" s="3"/>
      <c r="BX149" s="3"/>
    </row>
    <row r="150" spans="1:76" ht="26.25" x14ac:dyDescent="0.25">
      <c r="A150" s="156" t="s">
        <v>330</v>
      </c>
      <c r="B150" s="140">
        <f t="shared" ca="1" si="172"/>
        <v>1</v>
      </c>
      <c r="C150" s="64" t="s">
        <v>143</v>
      </c>
      <c r="D150" s="252">
        <f t="shared" si="102"/>
        <v>0</v>
      </c>
      <c r="E150" s="253">
        <f t="shared" si="167"/>
        <v>0</v>
      </c>
      <c r="F150" s="254"/>
      <c r="G150" s="255"/>
      <c r="H150" s="256"/>
      <c r="I150" s="186"/>
      <c r="J150" s="187"/>
      <c r="K150" s="187"/>
      <c r="L150" s="187"/>
      <c r="M150" s="188"/>
      <c r="N150" s="189">
        <f t="shared" si="168"/>
        <v>0</v>
      </c>
      <c r="O150" s="186"/>
      <c r="P150" s="187"/>
      <c r="Q150" s="187"/>
      <c r="R150" s="187"/>
      <c r="S150" s="187"/>
      <c r="T150" s="187"/>
      <c r="U150" s="188"/>
      <c r="V150" s="189">
        <f t="shared" si="169"/>
        <v>0</v>
      </c>
      <c r="W150" s="190"/>
      <c r="X150" s="190"/>
      <c r="Y150" s="190"/>
      <c r="Z150" s="190"/>
      <c r="AA150" s="190"/>
      <c r="AB150" s="190"/>
      <c r="AC150" s="190"/>
      <c r="AD150" s="275"/>
      <c r="AE150" s="275"/>
      <c r="AF150" s="275"/>
      <c r="AG150" s="275"/>
      <c r="AH150" s="275"/>
      <c r="AI150" s="275"/>
      <c r="AJ150" s="275"/>
      <c r="AK150" s="275"/>
      <c r="AL150" s="414"/>
      <c r="AM150" s="379" t="str">
        <f t="shared" ca="1" si="170"/>
        <v>5.2.</v>
      </c>
      <c r="AN150" s="3"/>
      <c r="AO150" s="3"/>
      <c r="AP150" s="3"/>
      <c r="AQ150" s="3"/>
      <c r="AR150" s="3"/>
      <c r="AS150" s="3"/>
      <c r="AT150" s="3"/>
      <c r="AU150" s="3"/>
      <c r="AV150" s="3"/>
      <c r="AW150" s="3"/>
      <c r="AX150" s="3"/>
      <c r="AY150" s="3"/>
      <c r="AZ150" s="3"/>
      <c r="BA150" s="3"/>
      <c r="BB150" s="3"/>
      <c r="BC150" s="3"/>
      <c r="BD150" s="3"/>
      <c r="BE150" s="3"/>
      <c r="BF150" s="3"/>
      <c r="BG150" s="3"/>
      <c r="BH150" s="3"/>
      <c r="BI150" s="3"/>
      <c r="BJ150" s="3"/>
      <c r="BK150" s="3"/>
      <c r="BL150" s="3"/>
      <c r="BM150" s="3"/>
      <c r="BN150" s="3"/>
      <c r="BO150" s="3"/>
      <c r="BP150" s="3"/>
      <c r="BQ150" s="3"/>
      <c r="BR150" s="3"/>
      <c r="BS150" s="3"/>
      <c r="BT150" s="3"/>
      <c r="BU150" s="3"/>
      <c r="BV150" s="3"/>
      <c r="BW150" s="3"/>
      <c r="BX150" s="3"/>
    </row>
    <row r="151" spans="1:76" ht="39" customHeight="1" x14ac:dyDescent="0.25">
      <c r="A151" s="156" t="s">
        <v>331</v>
      </c>
      <c r="B151" s="140">
        <f t="shared" ca="1" si="172"/>
        <v>1</v>
      </c>
      <c r="C151" s="64" t="s">
        <v>318</v>
      </c>
      <c r="D151" s="252">
        <f t="shared" si="102"/>
        <v>0</v>
      </c>
      <c r="E151" s="253">
        <f t="shared" si="167"/>
        <v>0</v>
      </c>
      <c r="F151" s="254"/>
      <c r="G151" s="255"/>
      <c r="H151" s="256"/>
      <c r="I151" s="186"/>
      <c r="J151" s="187"/>
      <c r="K151" s="187"/>
      <c r="L151" s="187"/>
      <c r="M151" s="188"/>
      <c r="N151" s="189">
        <f t="shared" si="168"/>
        <v>0</v>
      </c>
      <c r="O151" s="186"/>
      <c r="P151" s="187"/>
      <c r="Q151" s="187"/>
      <c r="R151" s="187"/>
      <c r="S151" s="187"/>
      <c r="T151" s="187"/>
      <c r="U151" s="188"/>
      <c r="V151" s="189">
        <f t="shared" si="169"/>
        <v>0</v>
      </c>
      <c r="W151" s="190"/>
      <c r="X151" s="190"/>
      <c r="Y151" s="190"/>
      <c r="Z151" s="190"/>
      <c r="AA151" s="190"/>
      <c r="AB151" s="190"/>
      <c r="AC151" s="190"/>
      <c r="AD151" s="290"/>
      <c r="AE151" s="290"/>
      <c r="AF151" s="290"/>
      <c r="AG151" s="290"/>
      <c r="AH151" s="290"/>
      <c r="AI151" s="290"/>
      <c r="AJ151" s="290"/>
      <c r="AK151" s="290"/>
      <c r="AL151" s="420"/>
      <c r="AM151" s="389" t="str">
        <f t="shared" ca="1" si="170"/>
        <v>5.2.</v>
      </c>
      <c r="AN151" s="3"/>
      <c r="AO151" s="3"/>
      <c r="AP151" s="3"/>
      <c r="AQ151" s="3"/>
      <c r="AR151" s="3"/>
      <c r="AS151" s="3"/>
      <c r="AT151" s="3"/>
      <c r="AU151" s="3"/>
      <c r="AV151" s="3"/>
      <c r="AW151" s="3"/>
      <c r="AX151" s="3"/>
      <c r="AY151" s="3"/>
      <c r="AZ151" s="3"/>
      <c r="BA151" s="3"/>
      <c r="BB151" s="3"/>
      <c r="BC151" s="3"/>
      <c r="BD151" s="3"/>
      <c r="BE151" s="3"/>
      <c r="BF151" s="3"/>
      <c r="BG151" s="3"/>
      <c r="BH151" s="3"/>
      <c r="BI151" s="3"/>
      <c r="BJ151" s="3"/>
      <c r="BK151" s="3"/>
      <c r="BL151" s="3"/>
      <c r="BM151" s="3"/>
      <c r="BN151" s="3"/>
      <c r="BO151" s="3"/>
      <c r="BP151" s="3"/>
      <c r="BQ151" s="3"/>
      <c r="BR151" s="3"/>
      <c r="BS151" s="3"/>
      <c r="BT151" s="3"/>
      <c r="BU151" s="3"/>
      <c r="BV151" s="3"/>
      <c r="BW151" s="3"/>
      <c r="BX151" s="3"/>
    </row>
    <row r="152" spans="1:76" ht="26.25" x14ac:dyDescent="0.25">
      <c r="A152" s="156" t="s">
        <v>332</v>
      </c>
      <c r="B152" s="140">
        <f t="shared" ca="1" si="172"/>
        <v>1</v>
      </c>
      <c r="C152" s="64" t="s">
        <v>144</v>
      </c>
      <c r="D152" s="252">
        <f t="shared" si="102"/>
        <v>0</v>
      </c>
      <c r="E152" s="253">
        <f t="shared" si="167"/>
        <v>0</v>
      </c>
      <c r="F152" s="254"/>
      <c r="G152" s="255"/>
      <c r="H152" s="256"/>
      <c r="I152" s="186"/>
      <c r="J152" s="187"/>
      <c r="K152" s="187"/>
      <c r="L152" s="187"/>
      <c r="M152" s="188"/>
      <c r="N152" s="189">
        <f t="shared" si="168"/>
        <v>0</v>
      </c>
      <c r="O152" s="186"/>
      <c r="P152" s="187"/>
      <c r="Q152" s="187"/>
      <c r="R152" s="187"/>
      <c r="S152" s="187"/>
      <c r="T152" s="187"/>
      <c r="U152" s="188"/>
      <c r="V152" s="189">
        <f t="shared" si="169"/>
        <v>0</v>
      </c>
      <c r="W152" s="190"/>
      <c r="X152" s="190"/>
      <c r="Y152" s="190"/>
      <c r="Z152" s="190"/>
      <c r="AA152" s="190"/>
      <c r="AB152" s="190"/>
      <c r="AC152" s="190"/>
      <c r="AD152" s="290"/>
      <c r="AE152" s="290"/>
      <c r="AF152" s="290"/>
      <c r="AG152" s="290"/>
      <c r="AH152" s="290"/>
      <c r="AI152" s="290"/>
      <c r="AJ152" s="290"/>
      <c r="AK152" s="290"/>
      <c r="AL152" s="420"/>
      <c r="AM152" s="389" t="str">
        <f t="shared" ca="1" si="170"/>
        <v>5.2.</v>
      </c>
      <c r="AN152" s="3"/>
      <c r="AO152" s="3"/>
      <c r="AP152" s="3"/>
      <c r="AQ152" s="3"/>
      <c r="AR152" s="3"/>
      <c r="AS152" s="3"/>
      <c r="AT152" s="3"/>
      <c r="AU152" s="3"/>
      <c r="AV152" s="3"/>
      <c r="AW152" s="3"/>
      <c r="AX152" s="3"/>
      <c r="AY152" s="3"/>
      <c r="AZ152" s="3"/>
      <c r="BA152" s="3"/>
      <c r="BB152" s="3"/>
      <c r="BC152" s="3"/>
      <c r="BD152" s="3"/>
      <c r="BE152" s="3"/>
      <c r="BF152" s="3"/>
      <c r="BG152" s="3"/>
      <c r="BH152" s="3"/>
      <c r="BI152" s="3"/>
      <c r="BJ152" s="3"/>
      <c r="BK152" s="3"/>
      <c r="BL152" s="3"/>
      <c r="BM152" s="3"/>
      <c r="BN152" s="3"/>
      <c r="BO152" s="3"/>
      <c r="BP152" s="3"/>
      <c r="BQ152" s="3"/>
      <c r="BR152" s="3"/>
      <c r="BS152" s="3"/>
      <c r="BT152" s="3"/>
      <c r="BU152" s="3"/>
      <c r="BV152" s="3"/>
      <c r="BW152" s="3"/>
      <c r="BX152" s="3"/>
    </row>
    <row r="153" spans="1:76" ht="15.75" customHeight="1" x14ac:dyDescent="0.25">
      <c r="A153" s="156" t="s">
        <v>333</v>
      </c>
      <c r="B153" s="140">
        <f t="shared" ca="1" si="172"/>
        <v>1</v>
      </c>
      <c r="C153" s="64" t="s">
        <v>145</v>
      </c>
      <c r="D153" s="252">
        <f t="shared" si="102"/>
        <v>0</v>
      </c>
      <c r="E153" s="253">
        <f t="shared" si="167"/>
        <v>0</v>
      </c>
      <c r="F153" s="254"/>
      <c r="G153" s="255"/>
      <c r="H153" s="256"/>
      <c r="I153" s="186"/>
      <c r="J153" s="187"/>
      <c r="K153" s="187"/>
      <c r="L153" s="187"/>
      <c r="M153" s="188"/>
      <c r="N153" s="189">
        <f t="shared" si="168"/>
        <v>0</v>
      </c>
      <c r="O153" s="186"/>
      <c r="P153" s="187"/>
      <c r="Q153" s="187"/>
      <c r="R153" s="187"/>
      <c r="S153" s="187"/>
      <c r="T153" s="187"/>
      <c r="U153" s="188"/>
      <c r="V153" s="189">
        <f t="shared" si="169"/>
        <v>0</v>
      </c>
      <c r="W153" s="190"/>
      <c r="X153" s="190"/>
      <c r="Y153" s="190"/>
      <c r="Z153" s="190"/>
      <c r="AA153" s="190"/>
      <c r="AB153" s="190"/>
      <c r="AC153" s="190"/>
      <c r="AD153" s="290"/>
      <c r="AE153" s="290"/>
      <c r="AF153" s="290"/>
      <c r="AG153" s="290"/>
      <c r="AH153" s="290"/>
      <c r="AI153" s="290"/>
      <c r="AJ153" s="290"/>
      <c r="AK153" s="290"/>
      <c r="AL153" s="420"/>
      <c r="AM153" s="389" t="str">
        <f t="shared" ca="1" si="170"/>
        <v>5.2.</v>
      </c>
      <c r="AN153" s="3"/>
      <c r="AO153" s="3"/>
      <c r="AP153" s="3"/>
      <c r="AQ153" s="3"/>
      <c r="AR153" s="3"/>
      <c r="AS153" s="3"/>
      <c r="AT153" s="3"/>
      <c r="AU153" s="3"/>
      <c r="AV153" s="3"/>
      <c r="AW153" s="3"/>
      <c r="AX153" s="3"/>
      <c r="AY153" s="3"/>
      <c r="AZ153" s="3"/>
      <c r="BA153" s="3"/>
      <c r="BB153" s="3"/>
      <c r="BC153" s="3"/>
      <c r="BD153" s="3"/>
      <c r="BE153" s="3"/>
      <c r="BF153" s="3"/>
      <c r="BG153" s="3"/>
      <c r="BH153" s="3"/>
      <c r="BI153" s="3"/>
      <c r="BJ153" s="3"/>
      <c r="BK153" s="3"/>
      <c r="BL153" s="3"/>
      <c r="BM153" s="3"/>
      <c r="BN153" s="3"/>
      <c r="BO153" s="3"/>
      <c r="BP153" s="3"/>
      <c r="BQ153" s="3"/>
      <c r="BR153" s="3"/>
      <c r="BS153" s="3"/>
      <c r="BT153" s="3"/>
      <c r="BU153" s="3"/>
      <c r="BV153" s="3"/>
      <c r="BW153" s="3"/>
      <c r="BX153" s="3"/>
    </row>
    <row r="154" spans="1:76" x14ac:dyDescent="0.25">
      <c r="A154" s="156" t="s">
        <v>334</v>
      </c>
      <c r="B154" s="140">
        <f t="shared" ca="1" si="172"/>
        <v>1</v>
      </c>
      <c r="C154" s="64" t="s">
        <v>146</v>
      </c>
      <c r="D154" s="252">
        <f t="shared" si="102"/>
        <v>0</v>
      </c>
      <c r="E154" s="253">
        <f t="shared" si="167"/>
        <v>0</v>
      </c>
      <c r="F154" s="254"/>
      <c r="G154" s="255"/>
      <c r="H154" s="256"/>
      <c r="I154" s="186"/>
      <c r="J154" s="187"/>
      <c r="K154" s="187"/>
      <c r="L154" s="187"/>
      <c r="M154" s="188"/>
      <c r="N154" s="189">
        <f t="shared" si="168"/>
        <v>0</v>
      </c>
      <c r="O154" s="186"/>
      <c r="P154" s="187"/>
      <c r="Q154" s="187"/>
      <c r="R154" s="187"/>
      <c r="S154" s="187"/>
      <c r="T154" s="187"/>
      <c r="U154" s="188"/>
      <c r="V154" s="189">
        <f t="shared" si="169"/>
        <v>0</v>
      </c>
      <c r="W154" s="190"/>
      <c r="X154" s="190"/>
      <c r="Y154" s="190"/>
      <c r="Z154" s="190"/>
      <c r="AA154" s="190"/>
      <c r="AB154" s="190"/>
      <c r="AC154" s="190"/>
      <c r="AD154" s="275"/>
      <c r="AE154" s="275"/>
      <c r="AF154" s="275"/>
      <c r="AG154" s="275"/>
      <c r="AH154" s="275"/>
      <c r="AI154" s="275"/>
      <c r="AJ154" s="275"/>
      <c r="AK154" s="275"/>
      <c r="AL154" s="414"/>
      <c r="AM154" s="379" t="str">
        <f t="shared" ca="1" si="170"/>
        <v>5.2.</v>
      </c>
      <c r="AN154" s="3"/>
      <c r="AO154" s="3"/>
      <c r="AP154" s="3"/>
      <c r="AQ154" s="3"/>
      <c r="AR154" s="3"/>
      <c r="AS154" s="3"/>
      <c r="AT154" s="3"/>
      <c r="AU154" s="3"/>
      <c r="AV154" s="3"/>
      <c r="AW154" s="3"/>
      <c r="AX154" s="3"/>
      <c r="AY154" s="3"/>
      <c r="AZ154" s="3"/>
      <c r="BA154" s="3"/>
      <c r="BB154" s="3"/>
      <c r="BC154" s="3"/>
      <c r="BD154" s="3"/>
      <c r="BE154" s="3"/>
      <c r="BF154" s="3"/>
      <c r="BG154" s="3"/>
      <c r="BH154" s="3"/>
      <c r="BI154" s="3"/>
      <c r="BJ154" s="3"/>
      <c r="BK154" s="3"/>
      <c r="BL154" s="3"/>
      <c r="BM154" s="3"/>
      <c r="BN154" s="3"/>
      <c r="BO154" s="3"/>
      <c r="BP154" s="3"/>
      <c r="BQ154" s="3"/>
      <c r="BR154" s="3"/>
      <c r="BS154" s="3"/>
      <c r="BT154" s="3"/>
      <c r="BU154" s="3"/>
      <c r="BV154" s="3"/>
      <c r="BW154" s="3"/>
      <c r="BX154" s="3"/>
    </row>
    <row r="155" spans="1:76" x14ac:dyDescent="0.25">
      <c r="A155" s="158" t="s">
        <v>292</v>
      </c>
      <c r="B155" s="142"/>
      <c r="C155" s="66" t="s">
        <v>147</v>
      </c>
      <c r="D155" s="270">
        <f ca="1">+SUMIF($AM$7:$AM$277,$A155,D$7:D$277)</f>
        <v>0</v>
      </c>
      <c r="E155" s="271">
        <f ca="1">+SUMIF($AM$7:$AM$277,$A155,E$7:E$277)</f>
        <v>0</v>
      </c>
      <c r="F155" s="272"/>
      <c r="G155" s="273"/>
      <c r="H155" s="274"/>
      <c r="I155" s="182">
        <f t="shared" ref="I155:AL155" ca="1" si="173">+SUMIF($AM$7:$AM$277,$A155,I$7:I$277)</f>
        <v>0</v>
      </c>
      <c r="J155" s="183">
        <f t="shared" ca="1" si="173"/>
        <v>0</v>
      </c>
      <c r="K155" s="183">
        <f t="shared" ca="1" si="173"/>
        <v>0</v>
      </c>
      <c r="L155" s="183">
        <f t="shared" ca="1" si="173"/>
        <v>0</v>
      </c>
      <c r="M155" s="184">
        <f t="shared" ca="1" si="173"/>
        <v>0</v>
      </c>
      <c r="N155" s="185">
        <f t="shared" ca="1" si="173"/>
        <v>0</v>
      </c>
      <c r="O155" s="182">
        <f t="shared" ca="1" si="173"/>
        <v>0</v>
      </c>
      <c r="P155" s="183">
        <f t="shared" ca="1" si="173"/>
        <v>0</v>
      </c>
      <c r="Q155" s="183">
        <f t="shared" ca="1" si="173"/>
        <v>0</v>
      </c>
      <c r="R155" s="183">
        <f t="shared" ca="1" si="173"/>
        <v>0</v>
      </c>
      <c r="S155" s="183">
        <f t="shared" ca="1" si="173"/>
        <v>0</v>
      </c>
      <c r="T155" s="183">
        <f t="shared" ca="1" si="173"/>
        <v>0</v>
      </c>
      <c r="U155" s="184">
        <f t="shared" ca="1" si="173"/>
        <v>0</v>
      </c>
      <c r="V155" s="185">
        <f t="shared" ca="1" si="173"/>
        <v>0</v>
      </c>
      <c r="W155" s="185">
        <f t="shared" ca="1" si="173"/>
        <v>0</v>
      </c>
      <c r="X155" s="185">
        <f t="shared" ca="1" si="173"/>
        <v>0</v>
      </c>
      <c r="Y155" s="185">
        <f t="shared" ca="1" si="173"/>
        <v>0</v>
      </c>
      <c r="Z155" s="185">
        <f t="shared" ca="1" si="173"/>
        <v>0</v>
      </c>
      <c r="AA155" s="185">
        <f t="shared" ca="1" si="173"/>
        <v>0</v>
      </c>
      <c r="AB155" s="185">
        <f t="shared" ca="1" si="173"/>
        <v>0</v>
      </c>
      <c r="AC155" s="185">
        <f t="shared" ca="1" si="173"/>
        <v>0</v>
      </c>
      <c r="AD155" s="270">
        <f t="shared" ca="1" si="173"/>
        <v>0</v>
      </c>
      <c r="AE155" s="270">
        <f t="shared" ca="1" si="173"/>
        <v>0</v>
      </c>
      <c r="AF155" s="270">
        <f t="shared" ca="1" si="173"/>
        <v>0</v>
      </c>
      <c r="AG155" s="270">
        <f t="shared" ca="1" si="173"/>
        <v>0</v>
      </c>
      <c r="AH155" s="270">
        <f t="shared" ca="1" si="173"/>
        <v>0</v>
      </c>
      <c r="AI155" s="270">
        <f t="shared" ca="1" si="173"/>
        <v>0</v>
      </c>
      <c r="AJ155" s="270">
        <f t="shared" ca="1" si="173"/>
        <v>0</v>
      </c>
      <c r="AK155" s="270">
        <f t="shared" ca="1" si="173"/>
        <v>0</v>
      </c>
      <c r="AL155" s="413">
        <f t="shared" ca="1" si="173"/>
        <v>0</v>
      </c>
      <c r="AM155" s="378" t="str">
        <f t="shared" ca="1" si="170"/>
        <v>X</v>
      </c>
      <c r="AN155" s="3"/>
      <c r="AO155" s="3"/>
      <c r="AP155" s="3"/>
      <c r="AQ155" s="3"/>
      <c r="AR155" s="3"/>
      <c r="AS155" s="3"/>
      <c r="AT155" s="3"/>
      <c r="AU155" s="3"/>
      <c r="AV155" s="3"/>
      <c r="AW155" s="3"/>
      <c r="AX155" s="3"/>
      <c r="AY155" s="3"/>
      <c r="AZ155" s="3"/>
      <c r="BA155" s="3"/>
      <c r="BB155" s="3"/>
      <c r="BC155" s="3"/>
      <c r="BD155" s="3"/>
      <c r="BE155" s="3"/>
      <c r="BF155" s="3"/>
      <c r="BG155" s="3"/>
      <c r="BH155" s="3"/>
      <c r="BI155" s="3"/>
      <c r="BJ155" s="3"/>
      <c r="BK155" s="3"/>
      <c r="BL155" s="3"/>
      <c r="BM155" s="3"/>
      <c r="BN155" s="3"/>
      <c r="BO155" s="3"/>
      <c r="BP155" s="3"/>
      <c r="BQ155" s="3"/>
      <c r="BR155" s="3"/>
      <c r="BS155" s="3"/>
      <c r="BT155" s="3"/>
      <c r="BU155" s="3"/>
      <c r="BV155" s="3"/>
      <c r="BW155" s="3"/>
      <c r="BX155" s="3"/>
    </row>
    <row r="156" spans="1:76" x14ac:dyDescent="0.25">
      <c r="A156" s="156" t="s">
        <v>329</v>
      </c>
      <c r="B156" s="140">
        <f t="shared" ca="1" si="172"/>
        <v>1</v>
      </c>
      <c r="C156" s="74" t="s">
        <v>148</v>
      </c>
      <c r="D156" s="252">
        <f t="shared" si="102"/>
        <v>0</v>
      </c>
      <c r="E156" s="253">
        <f t="shared" si="167"/>
        <v>0</v>
      </c>
      <c r="F156" s="254"/>
      <c r="G156" s="255"/>
      <c r="H156" s="256"/>
      <c r="I156" s="186"/>
      <c r="J156" s="187"/>
      <c r="K156" s="187"/>
      <c r="L156" s="187"/>
      <c r="M156" s="188"/>
      <c r="N156" s="189">
        <f t="shared" ref="N156:N160" si="174">SUM(I156:M156)</f>
        <v>0</v>
      </c>
      <c r="O156" s="186"/>
      <c r="P156" s="187"/>
      <c r="Q156" s="187"/>
      <c r="R156" s="187"/>
      <c r="S156" s="187"/>
      <c r="T156" s="187"/>
      <c r="U156" s="188"/>
      <c r="V156" s="189">
        <f t="shared" ref="V156:V160" si="175">SUM(O156:U156)</f>
        <v>0</v>
      </c>
      <c r="W156" s="190"/>
      <c r="X156" s="190"/>
      <c r="Y156" s="190"/>
      <c r="Z156" s="190"/>
      <c r="AA156" s="190"/>
      <c r="AB156" s="190"/>
      <c r="AC156" s="190"/>
      <c r="AD156" s="275"/>
      <c r="AE156" s="275"/>
      <c r="AF156" s="275"/>
      <c r="AG156" s="275"/>
      <c r="AH156" s="275"/>
      <c r="AI156" s="275"/>
      <c r="AJ156" s="275"/>
      <c r="AK156" s="275"/>
      <c r="AL156" s="414"/>
      <c r="AM156" s="379" t="str">
        <f t="shared" ca="1" si="170"/>
        <v>5.3.</v>
      </c>
      <c r="AN156" s="3"/>
      <c r="AO156" s="3"/>
      <c r="AP156" s="3"/>
      <c r="AQ156" s="3"/>
      <c r="AR156" s="3"/>
      <c r="AS156" s="3"/>
      <c r="AT156" s="3"/>
      <c r="AU156" s="3"/>
      <c r="AV156" s="3"/>
      <c r="AW156" s="3"/>
      <c r="AX156" s="3"/>
      <c r="AY156" s="3"/>
      <c r="AZ156" s="3"/>
      <c r="BA156" s="3"/>
      <c r="BB156" s="3"/>
      <c r="BC156" s="3"/>
      <c r="BD156" s="3"/>
      <c r="BE156" s="3"/>
      <c r="BF156" s="3"/>
      <c r="BG156" s="3"/>
      <c r="BH156" s="3"/>
      <c r="BI156" s="3"/>
      <c r="BJ156" s="3"/>
      <c r="BK156" s="3"/>
      <c r="BL156" s="3"/>
      <c r="BM156" s="3"/>
      <c r="BN156" s="3"/>
      <c r="BO156" s="3"/>
      <c r="BP156" s="3"/>
      <c r="BQ156" s="3"/>
      <c r="BR156" s="3"/>
      <c r="BS156" s="3"/>
      <c r="BT156" s="3"/>
      <c r="BU156" s="3"/>
      <c r="BV156" s="3"/>
      <c r="BW156" s="3"/>
      <c r="BX156" s="3"/>
    </row>
    <row r="157" spans="1:76" x14ac:dyDescent="0.25">
      <c r="A157" s="156" t="s">
        <v>330</v>
      </c>
      <c r="B157" s="140">
        <f t="shared" ca="1" si="172"/>
        <v>1</v>
      </c>
      <c r="C157" s="64" t="s">
        <v>149</v>
      </c>
      <c r="D157" s="252">
        <f t="shared" ref="D157:D220" si="176">SUM(AD157:AL157)</f>
        <v>0</v>
      </c>
      <c r="E157" s="253">
        <f t="shared" si="167"/>
        <v>0</v>
      </c>
      <c r="F157" s="254"/>
      <c r="G157" s="255"/>
      <c r="H157" s="256"/>
      <c r="I157" s="186"/>
      <c r="J157" s="187"/>
      <c r="K157" s="187"/>
      <c r="L157" s="187"/>
      <c r="M157" s="188"/>
      <c r="N157" s="189">
        <f t="shared" si="174"/>
        <v>0</v>
      </c>
      <c r="O157" s="186"/>
      <c r="P157" s="187"/>
      <c r="Q157" s="187"/>
      <c r="R157" s="187"/>
      <c r="S157" s="187"/>
      <c r="T157" s="187"/>
      <c r="U157" s="188"/>
      <c r="V157" s="189">
        <f t="shared" si="175"/>
        <v>0</v>
      </c>
      <c r="W157" s="190"/>
      <c r="X157" s="190"/>
      <c r="Y157" s="190"/>
      <c r="Z157" s="190"/>
      <c r="AA157" s="190"/>
      <c r="AB157" s="190"/>
      <c r="AC157" s="190"/>
      <c r="AD157" s="275"/>
      <c r="AE157" s="275"/>
      <c r="AF157" s="275"/>
      <c r="AG157" s="275"/>
      <c r="AH157" s="275"/>
      <c r="AI157" s="275"/>
      <c r="AJ157" s="275"/>
      <c r="AK157" s="275"/>
      <c r="AL157" s="414"/>
      <c r="AM157" s="379" t="str">
        <f t="shared" ca="1" si="170"/>
        <v>5.3.</v>
      </c>
      <c r="AN157" s="3"/>
      <c r="AO157" s="3"/>
      <c r="AP157" s="3"/>
      <c r="AQ157" s="3"/>
      <c r="AR157" s="3"/>
      <c r="AS157" s="3"/>
      <c r="AT157" s="3"/>
      <c r="AU157" s="3"/>
      <c r="AV157" s="3"/>
      <c r="AW157" s="3"/>
      <c r="AX157" s="3"/>
      <c r="AY157" s="3"/>
      <c r="AZ157" s="3"/>
      <c r="BA157" s="3"/>
      <c r="BB157" s="3"/>
      <c r="BC157" s="3"/>
      <c r="BD157" s="3"/>
      <c r="BE157" s="3"/>
      <c r="BF157" s="3"/>
      <c r="BG157" s="3"/>
      <c r="BH157" s="3"/>
      <c r="BI157" s="3"/>
      <c r="BJ157" s="3"/>
      <c r="BK157" s="3"/>
      <c r="BL157" s="3"/>
      <c r="BM157" s="3"/>
      <c r="BN157" s="3"/>
      <c r="BO157" s="3"/>
      <c r="BP157" s="3"/>
      <c r="BQ157" s="3"/>
      <c r="BR157" s="3"/>
      <c r="BS157" s="3"/>
      <c r="BT157" s="3"/>
      <c r="BU157" s="3"/>
      <c r="BV157" s="3"/>
      <c r="BW157" s="3"/>
      <c r="BX157" s="3"/>
    </row>
    <row r="158" spans="1:76" ht="15.75" customHeight="1" x14ac:dyDescent="0.25">
      <c r="A158" s="156" t="s">
        <v>331</v>
      </c>
      <c r="B158" s="140">
        <f t="shared" ca="1" si="172"/>
        <v>1</v>
      </c>
      <c r="C158" s="64" t="s">
        <v>150</v>
      </c>
      <c r="D158" s="252">
        <f t="shared" si="176"/>
        <v>0</v>
      </c>
      <c r="E158" s="253">
        <f t="shared" si="167"/>
        <v>0</v>
      </c>
      <c r="F158" s="254"/>
      <c r="G158" s="255"/>
      <c r="H158" s="256"/>
      <c r="I158" s="186"/>
      <c r="J158" s="187"/>
      <c r="K158" s="187"/>
      <c r="L158" s="187"/>
      <c r="M158" s="188"/>
      <c r="N158" s="189">
        <f t="shared" si="174"/>
        <v>0</v>
      </c>
      <c r="O158" s="186"/>
      <c r="P158" s="187"/>
      <c r="Q158" s="187"/>
      <c r="R158" s="187"/>
      <c r="S158" s="187"/>
      <c r="T158" s="187"/>
      <c r="U158" s="188"/>
      <c r="V158" s="189">
        <f t="shared" si="175"/>
        <v>0</v>
      </c>
      <c r="W158" s="190"/>
      <c r="X158" s="190"/>
      <c r="Y158" s="190"/>
      <c r="Z158" s="190"/>
      <c r="AA158" s="190"/>
      <c r="AB158" s="190"/>
      <c r="AC158" s="190"/>
      <c r="AD158" s="275"/>
      <c r="AE158" s="275"/>
      <c r="AF158" s="275"/>
      <c r="AG158" s="275"/>
      <c r="AH158" s="275"/>
      <c r="AI158" s="275"/>
      <c r="AJ158" s="275"/>
      <c r="AK158" s="275"/>
      <c r="AL158" s="414"/>
      <c r="AM158" s="379" t="str">
        <f t="shared" ca="1" si="170"/>
        <v>5.3.</v>
      </c>
      <c r="AN158" s="3"/>
      <c r="AO158" s="3"/>
      <c r="AP158" s="3"/>
      <c r="AQ158" s="3"/>
      <c r="AR158" s="3"/>
      <c r="AS158" s="3"/>
      <c r="AT158" s="3"/>
      <c r="AU158" s="3"/>
      <c r="AV158" s="3"/>
      <c r="AW158" s="3"/>
      <c r="AX158" s="3"/>
      <c r="AY158" s="3"/>
      <c r="AZ158" s="3"/>
      <c r="BA158" s="3"/>
      <c r="BB158" s="3"/>
      <c r="BC158" s="3"/>
      <c r="BD158" s="3"/>
      <c r="BE158" s="3"/>
      <c r="BF158" s="3"/>
      <c r="BG158" s="3"/>
      <c r="BH158" s="3"/>
      <c r="BI158" s="3"/>
      <c r="BJ158" s="3"/>
      <c r="BK158" s="3"/>
      <c r="BL158" s="3"/>
      <c r="BM158" s="3"/>
      <c r="BN158" s="3"/>
      <c r="BO158" s="3"/>
      <c r="BP158" s="3"/>
      <c r="BQ158" s="3"/>
      <c r="BR158" s="3"/>
      <c r="BS158" s="3"/>
      <c r="BT158" s="3"/>
      <c r="BU158" s="3"/>
      <c r="BV158" s="3"/>
      <c r="BW158" s="3"/>
      <c r="BX158" s="3"/>
    </row>
    <row r="159" spans="1:76" x14ac:dyDescent="0.25">
      <c r="A159" s="156" t="s">
        <v>332</v>
      </c>
      <c r="B159" s="140">
        <f t="shared" ca="1" si="172"/>
        <v>1</v>
      </c>
      <c r="C159" s="64" t="s">
        <v>151</v>
      </c>
      <c r="D159" s="252">
        <f t="shared" si="176"/>
        <v>0</v>
      </c>
      <c r="E159" s="253">
        <f t="shared" si="167"/>
        <v>0</v>
      </c>
      <c r="F159" s="254"/>
      <c r="G159" s="255"/>
      <c r="H159" s="256"/>
      <c r="I159" s="186"/>
      <c r="J159" s="187"/>
      <c r="K159" s="187"/>
      <c r="L159" s="187"/>
      <c r="M159" s="188"/>
      <c r="N159" s="189">
        <f t="shared" si="174"/>
        <v>0</v>
      </c>
      <c r="O159" s="186"/>
      <c r="P159" s="187"/>
      <c r="Q159" s="187"/>
      <c r="R159" s="187"/>
      <c r="S159" s="187"/>
      <c r="T159" s="187"/>
      <c r="U159" s="188"/>
      <c r="V159" s="189">
        <f t="shared" si="175"/>
        <v>0</v>
      </c>
      <c r="W159" s="190"/>
      <c r="X159" s="190"/>
      <c r="Y159" s="190"/>
      <c r="Z159" s="190"/>
      <c r="AA159" s="190"/>
      <c r="AB159" s="190"/>
      <c r="AC159" s="190"/>
      <c r="AD159" s="275"/>
      <c r="AE159" s="275"/>
      <c r="AF159" s="275"/>
      <c r="AG159" s="275"/>
      <c r="AH159" s="275"/>
      <c r="AI159" s="275"/>
      <c r="AJ159" s="275"/>
      <c r="AK159" s="275"/>
      <c r="AL159" s="414"/>
      <c r="AM159" s="379" t="str">
        <f t="shared" ca="1" si="170"/>
        <v>5.3.</v>
      </c>
      <c r="AN159" s="3"/>
      <c r="AO159" s="3"/>
      <c r="AP159" s="3"/>
      <c r="AQ159" s="3"/>
      <c r="AR159" s="3"/>
      <c r="AS159" s="3"/>
      <c r="AT159" s="3"/>
      <c r="AU159" s="3"/>
      <c r="AV159" s="3"/>
      <c r="AW159" s="3"/>
      <c r="AX159" s="3"/>
      <c r="AY159" s="3"/>
      <c r="AZ159" s="3"/>
      <c r="BA159" s="3"/>
      <c r="BB159" s="3"/>
      <c r="BC159" s="3"/>
      <c r="BD159" s="3"/>
      <c r="BE159" s="3"/>
      <c r="BF159" s="3"/>
      <c r="BG159" s="3"/>
      <c r="BH159" s="3"/>
      <c r="BI159" s="3"/>
      <c r="BJ159" s="3"/>
      <c r="BK159" s="3"/>
      <c r="BL159" s="3"/>
      <c r="BM159" s="3"/>
      <c r="BN159" s="3"/>
      <c r="BO159" s="3"/>
      <c r="BP159" s="3"/>
      <c r="BQ159" s="3"/>
      <c r="BR159" s="3"/>
      <c r="BS159" s="3"/>
      <c r="BT159" s="3"/>
      <c r="BU159" s="3"/>
      <c r="BV159" s="3"/>
      <c r="BW159" s="3"/>
      <c r="BX159" s="3"/>
    </row>
    <row r="160" spans="1:76" x14ac:dyDescent="0.25">
      <c r="A160" s="156" t="s">
        <v>333</v>
      </c>
      <c r="B160" s="140">
        <f t="shared" ca="1" si="172"/>
        <v>1</v>
      </c>
      <c r="C160" s="64" t="s">
        <v>152</v>
      </c>
      <c r="D160" s="252">
        <f t="shared" si="176"/>
        <v>0</v>
      </c>
      <c r="E160" s="253">
        <f t="shared" si="167"/>
        <v>0</v>
      </c>
      <c r="F160" s="254"/>
      <c r="G160" s="255"/>
      <c r="H160" s="256"/>
      <c r="I160" s="186"/>
      <c r="J160" s="187"/>
      <c r="K160" s="187"/>
      <c r="L160" s="187"/>
      <c r="M160" s="188"/>
      <c r="N160" s="189">
        <f t="shared" si="174"/>
        <v>0</v>
      </c>
      <c r="O160" s="186"/>
      <c r="P160" s="187"/>
      <c r="Q160" s="187"/>
      <c r="R160" s="187"/>
      <c r="S160" s="187"/>
      <c r="T160" s="187"/>
      <c r="U160" s="188"/>
      <c r="V160" s="189">
        <f t="shared" si="175"/>
        <v>0</v>
      </c>
      <c r="W160" s="190"/>
      <c r="X160" s="190"/>
      <c r="Y160" s="190"/>
      <c r="Z160" s="190"/>
      <c r="AA160" s="190"/>
      <c r="AB160" s="190"/>
      <c r="AC160" s="190"/>
      <c r="AD160" s="275"/>
      <c r="AE160" s="275"/>
      <c r="AF160" s="275"/>
      <c r="AG160" s="275"/>
      <c r="AH160" s="275"/>
      <c r="AI160" s="275"/>
      <c r="AJ160" s="275"/>
      <c r="AK160" s="275"/>
      <c r="AL160" s="414"/>
      <c r="AM160" s="379" t="str">
        <f t="shared" ca="1" si="170"/>
        <v>5.3.</v>
      </c>
      <c r="AN160" s="3"/>
      <c r="AO160" s="3"/>
      <c r="AP160" s="3"/>
      <c r="AQ160" s="3"/>
      <c r="AR160" s="3"/>
      <c r="AS160" s="3"/>
      <c r="AT160" s="3"/>
      <c r="AU160" s="3"/>
      <c r="AV160" s="3"/>
      <c r="AW160" s="3"/>
      <c r="AX160" s="3"/>
      <c r="AY160" s="3"/>
      <c r="AZ160" s="3"/>
      <c r="BA160" s="3"/>
      <c r="BB160" s="3"/>
      <c r="BC160" s="3"/>
      <c r="BD160" s="3"/>
      <c r="BE160" s="3"/>
      <c r="BF160" s="3"/>
      <c r="BG160" s="3"/>
      <c r="BH160" s="3"/>
      <c r="BI160" s="3"/>
      <c r="BJ160" s="3"/>
      <c r="BK160" s="3"/>
      <c r="BL160" s="3"/>
      <c r="BM160" s="3"/>
      <c r="BN160" s="3"/>
      <c r="BO160" s="3"/>
      <c r="BP160" s="3"/>
      <c r="BQ160" s="3"/>
      <c r="BR160" s="3"/>
      <c r="BS160" s="3"/>
      <c r="BT160" s="3"/>
      <c r="BU160" s="3"/>
      <c r="BV160" s="3"/>
      <c r="BW160" s="3"/>
      <c r="BX160" s="3"/>
    </row>
    <row r="161" spans="1:76" x14ac:dyDescent="0.25">
      <c r="A161" s="158" t="s">
        <v>293</v>
      </c>
      <c r="B161" s="142"/>
      <c r="C161" s="66" t="s">
        <v>153</v>
      </c>
      <c r="D161" s="270">
        <f ca="1">+SUMIF($AM$7:$AM$277,$A161,D$7:D$277)</f>
        <v>0</v>
      </c>
      <c r="E161" s="271">
        <f ca="1">+SUMIF($AM$7:$AM$277,$A161,E$7:E$277)</f>
        <v>0</v>
      </c>
      <c r="F161" s="272"/>
      <c r="G161" s="273"/>
      <c r="H161" s="274"/>
      <c r="I161" s="182">
        <f t="shared" ref="I161:AL161" ca="1" si="177">+SUMIF($AM$7:$AM$277,$A161,I$7:I$277)</f>
        <v>0</v>
      </c>
      <c r="J161" s="183">
        <f t="shared" ca="1" si="177"/>
        <v>0</v>
      </c>
      <c r="K161" s="183">
        <f t="shared" ca="1" si="177"/>
        <v>0</v>
      </c>
      <c r="L161" s="183">
        <f t="shared" ca="1" si="177"/>
        <v>0</v>
      </c>
      <c r="M161" s="184">
        <f t="shared" ca="1" si="177"/>
        <v>0</v>
      </c>
      <c r="N161" s="185">
        <f t="shared" ca="1" si="177"/>
        <v>0</v>
      </c>
      <c r="O161" s="182">
        <f t="shared" ca="1" si="177"/>
        <v>0</v>
      </c>
      <c r="P161" s="183">
        <f t="shared" ca="1" si="177"/>
        <v>0</v>
      </c>
      <c r="Q161" s="183">
        <f t="shared" ca="1" si="177"/>
        <v>0</v>
      </c>
      <c r="R161" s="183">
        <f t="shared" ca="1" si="177"/>
        <v>0</v>
      </c>
      <c r="S161" s="183">
        <f t="shared" ca="1" si="177"/>
        <v>0</v>
      </c>
      <c r="T161" s="183">
        <f t="shared" ca="1" si="177"/>
        <v>0</v>
      </c>
      <c r="U161" s="184">
        <f t="shared" ca="1" si="177"/>
        <v>0</v>
      </c>
      <c r="V161" s="185">
        <f t="shared" ca="1" si="177"/>
        <v>0</v>
      </c>
      <c r="W161" s="185">
        <f t="shared" ca="1" si="177"/>
        <v>0</v>
      </c>
      <c r="X161" s="185">
        <f t="shared" ca="1" si="177"/>
        <v>0</v>
      </c>
      <c r="Y161" s="185">
        <f t="shared" ca="1" si="177"/>
        <v>0</v>
      </c>
      <c r="Z161" s="185">
        <f t="shared" ca="1" si="177"/>
        <v>0</v>
      </c>
      <c r="AA161" s="185">
        <f t="shared" ca="1" si="177"/>
        <v>0</v>
      </c>
      <c r="AB161" s="185">
        <f t="shared" ca="1" si="177"/>
        <v>0</v>
      </c>
      <c r="AC161" s="185">
        <f t="shared" ca="1" si="177"/>
        <v>0</v>
      </c>
      <c r="AD161" s="270">
        <f t="shared" ca="1" si="177"/>
        <v>0</v>
      </c>
      <c r="AE161" s="270">
        <f t="shared" ca="1" si="177"/>
        <v>0</v>
      </c>
      <c r="AF161" s="270">
        <f t="shared" ca="1" si="177"/>
        <v>0</v>
      </c>
      <c r="AG161" s="270">
        <f t="shared" ca="1" si="177"/>
        <v>0</v>
      </c>
      <c r="AH161" s="270">
        <f t="shared" ca="1" si="177"/>
        <v>0</v>
      </c>
      <c r="AI161" s="270">
        <f t="shared" ca="1" si="177"/>
        <v>0</v>
      </c>
      <c r="AJ161" s="270">
        <f t="shared" ca="1" si="177"/>
        <v>0</v>
      </c>
      <c r="AK161" s="270">
        <f t="shared" ca="1" si="177"/>
        <v>0</v>
      </c>
      <c r="AL161" s="413">
        <f t="shared" ca="1" si="177"/>
        <v>0</v>
      </c>
      <c r="AM161" s="378" t="str">
        <f t="shared" ca="1" si="170"/>
        <v>X</v>
      </c>
      <c r="AN161" s="3"/>
      <c r="AO161" s="3"/>
      <c r="AP161" s="3"/>
      <c r="AQ161" s="3"/>
      <c r="AR161" s="3"/>
      <c r="AS161" s="3"/>
      <c r="AT161" s="3"/>
      <c r="AU161" s="3"/>
      <c r="AV161" s="3"/>
      <c r="AW161" s="3"/>
      <c r="AX161" s="3"/>
      <c r="AY161" s="3"/>
      <c r="AZ161" s="3"/>
      <c r="BA161" s="3"/>
      <c r="BB161" s="3"/>
      <c r="BC161" s="3"/>
      <c r="BD161" s="3"/>
      <c r="BE161" s="3"/>
      <c r="BF161" s="3"/>
      <c r="BG161" s="3"/>
      <c r="BH161" s="3"/>
      <c r="BI161" s="3"/>
      <c r="BJ161" s="3"/>
      <c r="BK161" s="3"/>
      <c r="BL161" s="3"/>
      <c r="BM161" s="3"/>
      <c r="BN161" s="3"/>
      <c r="BO161" s="3"/>
      <c r="BP161" s="3"/>
      <c r="BQ161" s="3"/>
      <c r="BR161" s="3"/>
      <c r="BS161" s="3"/>
      <c r="BT161" s="3"/>
      <c r="BU161" s="3"/>
      <c r="BV161" s="3"/>
      <c r="BW161" s="3"/>
      <c r="BX161" s="3"/>
    </row>
    <row r="162" spans="1:76" x14ac:dyDescent="0.25">
      <c r="A162" s="156" t="s">
        <v>329</v>
      </c>
      <c r="B162" s="140">
        <f t="shared" ca="1" si="172"/>
        <v>1</v>
      </c>
      <c r="C162" s="64" t="s">
        <v>154</v>
      </c>
      <c r="D162" s="252">
        <f t="shared" si="176"/>
        <v>0</v>
      </c>
      <c r="E162" s="253">
        <f t="shared" si="167"/>
        <v>0</v>
      </c>
      <c r="F162" s="254"/>
      <c r="G162" s="255"/>
      <c r="H162" s="256"/>
      <c r="I162" s="186"/>
      <c r="J162" s="187"/>
      <c r="K162" s="187"/>
      <c r="L162" s="187"/>
      <c r="M162" s="188"/>
      <c r="N162" s="189">
        <f t="shared" ref="N162:N166" si="178">SUM(I162:M162)</f>
        <v>0</v>
      </c>
      <c r="O162" s="186"/>
      <c r="P162" s="187"/>
      <c r="Q162" s="187"/>
      <c r="R162" s="187"/>
      <c r="S162" s="187"/>
      <c r="T162" s="187"/>
      <c r="U162" s="188"/>
      <c r="V162" s="189">
        <f t="shared" ref="V162:V166" si="179">SUM(O162:U162)</f>
        <v>0</v>
      </c>
      <c r="W162" s="190"/>
      <c r="X162" s="190"/>
      <c r="Y162" s="190"/>
      <c r="Z162" s="190"/>
      <c r="AA162" s="190"/>
      <c r="AB162" s="190"/>
      <c r="AC162" s="190"/>
      <c r="AD162" s="275"/>
      <c r="AE162" s="275"/>
      <c r="AF162" s="275"/>
      <c r="AG162" s="275"/>
      <c r="AH162" s="275"/>
      <c r="AI162" s="275"/>
      <c r="AJ162" s="275"/>
      <c r="AK162" s="275"/>
      <c r="AL162" s="414"/>
      <c r="AM162" s="379" t="str">
        <f t="shared" ca="1" si="170"/>
        <v>5.4.</v>
      </c>
      <c r="AN162" s="3"/>
      <c r="AO162" s="3"/>
      <c r="AP162" s="3"/>
      <c r="AQ162" s="3"/>
      <c r="AR162" s="3"/>
      <c r="AS162" s="3"/>
      <c r="AT162" s="3"/>
      <c r="AU162" s="3"/>
      <c r="AV162" s="3"/>
      <c r="AW162" s="3"/>
      <c r="AX162" s="3"/>
      <c r="AY162" s="3"/>
      <c r="AZ162" s="3"/>
      <c r="BA162" s="3"/>
      <c r="BB162" s="3"/>
      <c r="BC162" s="3"/>
      <c r="BD162" s="3"/>
      <c r="BE162" s="3"/>
      <c r="BF162" s="3"/>
      <c r="BG162" s="3"/>
      <c r="BH162" s="3"/>
      <c r="BI162" s="3"/>
      <c r="BJ162" s="3"/>
      <c r="BK162" s="3"/>
      <c r="BL162" s="3"/>
      <c r="BM162" s="3"/>
      <c r="BN162" s="3"/>
      <c r="BO162" s="3"/>
      <c r="BP162" s="3"/>
      <c r="BQ162" s="3"/>
      <c r="BR162" s="3"/>
      <c r="BS162" s="3"/>
      <c r="BT162" s="3"/>
      <c r="BU162" s="3"/>
      <c r="BV162" s="3"/>
      <c r="BW162" s="3"/>
      <c r="BX162" s="3"/>
    </row>
    <row r="163" spans="1:76" x14ac:dyDescent="0.25">
      <c r="A163" s="156" t="s">
        <v>330</v>
      </c>
      <c r="B163" s="140">
        <f t="shared" ca="1" si="172"/>
        <v>1</v>
      </c>
      <c r="C163" s="64" t="s">
        <v>155</v>
      </c>
      <c r="D163" s="252">
        <f t="shared" si="176"/>
        <v>0</v>
      </c>
      <c r="E163" s="253">
        <f t="shared" si="167"/>
        <v>0</v>
      </c>
      <c r="F163" s="254"/>
      <c r="G163" s="255"/>
      <c r="H163" s="256"/>
      <c r="I163" s="186"/>
      <c r="J163" s="187"/>
      <c r="K163" s="187"/>
      <c r="L163" s="187"/>
      <c r="M163" s="188"/>
      <c r="N163" s="189">
        <f t="shared" si="178"/>
        <v>0</v>
      </c>
      <c r="O163" s="186"/>
      <c r="P163" s="187"/>
      <c r="Q163" s="187"/>
      <c r="R163" s="187"/>
      <c r="S163" s="187"/>
      <c r="T163" s="187"/>
      <c r="U163" s="188"/>
      <c r="V163" s="189">
        <f t="shared" si="179"/>
        <v>0</v>
      </c>
      <c r="W163" s="190"/>
      <c r="X163" s="190"/>
      <c r="Y163" s="190"/>
      <c r="Z163" s="190"/>
      <c r="AA163" s="190"/>
      <c r="AB163" s="190"/>
      <c r="AC163" s="190"/>
      <c r="AD163" s="275"/>
      <c r="AE163" s="275"/>
      <c r="AF163" s="275"/>
      <c r="AG163" s="275"/>
      <c r="AH163" s="275"/>
      <c r="AI163" s="275"/>
      <c r="AJ163" s="275"/>
      <c r="AK163" s="275"/>
      <c r="AL163" s="414"/>
      <c r="AM163" s="379" t="str">
        <f t="shared" ca="1" si="170"/>
        <v>5.4.</v>
      </c>
      <c r="AN163" s="3"/>
      <c r="AO163" s="3"/>
      <c r="AP163" s="3"/>
      <c r="AQ163" s="3"/>
      <c r="AR163" s="3"/>
      <c r="AS163" s="3"/>
      <c r="AT163" s="3"/>
      <c r="AU163" s="3"/>
      <c r="AV163" s="3"/>
      <c r="AW163" s="3"/>
      <c r="AX163" s="3"/>
      <c r="AY163" s="3"/>
      <c r="AZ163" s="3"/>
      <c r="BA163" s="3"/>
      <c r="BB163" s="3"/>
      <c r="BC163" s="3"/>
      <c r="BD163" s="3"/>
      <c r="BE163" s="3"/>
      <c r="BF163" s="3"/>
      <c r="BG163" s="3"/>
      <c r="BH163" s="3"/>
      <c r="BI163" s="3"/>
      <c r="BJ163" s="3"/>
      <c r="BK163" s="3"/>
      <c r="BL163" s="3"/>
      <c r="BM163" s="3"/>
      <c r="BN163" s="3"/>
      <c r="BO163" s="3"/>
      <c r="BP163" s="3"/>
      <c r="BQ163" s="3"/>
      <c r="BR163" s="3"/>
      <c r="BS163" s="3"/>
      <c r="BT163" s="3"/>
      <c r="BU163" s="3"/>
      <c r="BV163" s="3"/>
      <c r="BW163" s="3"/>
      <c r="BX163" s="3"/>
    </row>
    <row r="164" spans="1:76" ht="15.75" customHeight="1" x14ac:dyDescent="0.25">
      <c r="A164" s="156" t="s">
        <v>331</v>
      </c>
      <c r="B164" s="140">
        <f t="shared" ca="1" si="172"/>
        <v>1</v>
      </c>
      <c r="C164" s="64" t="s">
        <v>156</v>
      </c>
      <c r="D164" s="252">
        <f t="shared" si="176"/>
        <v>0</v>
      </c>
      <c r="E164" s="253">
        <f t="shared" si="167"/>
        <v>0</v>
      </c>
      <c r="F164" s="254"/>
      <c r="G164" s="255"/>
      <c r="H164" s="256"/>
      <c r="I164" s="186"/>
      <c r="J164" s="187"/>
      <c r="K164" s="187"/>
      <c r="L164" s="187"/>
      <c r="M164" s="188"/>
      <c r="N164" s="189">
        <f t="shared" si="178"/>
        <v>0</v>
      </c>
      <c r="O164" s="186"/>
      <c r="P164" s="187"/>
      <c r="Q164" s="187"/>
      <c r="R164" s="187"/>
      <c r="S164" s="187"/>
      <c r="T164" s="187"/>
      <c r="U164" s="188"/>
      <c r="V164" s="189">
        <f t="shared" si="179"/>
        <v>0</v>
      </c>
      <c r="W164" s="190"/>
      <c r="X164" s="190"/>
      <c r="Y164" s="190"/>
      <c r="Z164" s="190"/>
      <c r="AA164" s="190"/>
      <c r="AB164" s="190"/>
      <c r="AC164" s="190"/>
      <c r="AD164" s="275"/>
      <c r="AE164" s="275"/>
      <c r="AF164" s="275"/>
      <c r="AG164" s="275"/>
      <c r="AH164" s="275"/>
      <c r="AI164" s="275"/>
      <c r="AJ164" s="275"/>
      <c r="AK164" s="275"/>
      <c r="AL164" s="414"/>
      <c r="AM164" s="379" t="str">
        <f t="shared" ca="1" si="170"/>
        <v>5.4.</v>
      </c>
      <c r="AN164" s="3"/>
      <c r="AO164" s="3"/>
      <c r="AP164" s="3"/>
      <c r="AQ164" s="3"/>
      <c r="AR164" s="3"/>
      <c r="AS164" s="3"/>
      <c r="AT164" s="3"/>
      <c r="AU164" s="3"/>
      <c r="AV164" s="3"/>
      <c r="AW164" s="3"/>
      <c r="AX164" s="3"/>
      <c r="AY164" s="3"/>
      <c r="AZ164" s="3"/>
      <c r="BA164" s="3"/>
      <c r="BB164" s="3"/>
      <c r="BC164" s="3"/>
      <c r="BD164" s="3"/>
      <c r="BE164" s="3"/>
      <c r="BF164" s="3"/>
      <c r="BG164" s="3"/>
      <c r="BH164" s="3"/>
      <c r="BI164" s="3"/>
      <c r="BJ164" s="3"/>
      <c r="BK164" s="3"/>
      <c r="BL164" s="3"/>
      <c r="BM164" s="3"/>
      <c r="BN164" s="3"/>
      <c r="BO164" s="3"/>
      <c r="BP164" s="3"/>
      <c r="BQ164" s="3"/>
      <c r="BR164" s="3"/>
      <c r="BS164" s="3"/>
      <c r="BT164" s="3"/>
      <c r="BU164" s="3"/>
      <c r="BV164" s="3"/>
      <c r="BW164" s="3"/>
      <c r="BX164" s="3"/>
    </row>
    <row r="165" spans="1:76" x14ac:dyDescent="0.25">
      <c r="A165" s="156" t="s">
        <v>332</v>
      </c>
      <c r="B165" s="140">
        <f t="shared" ca="1" si="172"/>
        <v>1</v>
      </c>
      <c r="C165" s="64" t="s">
        <v>157</v>
      </c>
      <c r="D165" s="252">
        <f t="shared" si="176"/>
        <v>0</v>
      </c>
      <c r="E165" s="253">
        <f t="shared" si="167"/>
        <v>0</v>
      </c>
      <c r="F165" s="254"/>
      <c r="G165" s="255"/>
      <c r="H165" s="256"/>
      <c r="I165" s="186"/>
      <c r="J165" s="187"/>
      <c r="K165" s="187"/>
      <c r="L165" s="187"/>
      <c r="M165" s="188"/>
      <c r="N165" s="189">
        <f t="shared" si="178"/>
        <v>0</v>
      </c>
      <c r="O165" s="186"/>
      <c r="P165" s="187"/>
      <c r="Q165" s="187"/>
      <c r="R165" s="187"/>
      <c r="S165" s="187"/>
      <c r="T165" s="187"/>
      <c r="U165" s="188"/>
      <c r="V165" s="189">
        <f t="shared" si="179"/>
        <v>0</v>
      </c>
      <c r="W165" s="190"/>
      <c r="X165" s="190"/>
      <c r="Y165" s="190"/>
      <c r="Z165" s="190"/>
      <c r="AA165" s="190"/>
      <c r="AB165" s="190"/>
      <c r="AC165" s="190"/>
      <c r="AD165" s="275"/>
      <c r="AE165" s="275"/>
      <c r="AF165" s="275"/>
      <c r="AG165" s="275"/>
      <c r="AH165" s="275"/>
      <c r="AI165" s="275"/>
      <c r="AJ165" s="275"/>
      <c r="AK165" s="275"/>
      <c r="AL165" s="414"/>
      <c r="AM165" s="379" t="str">
        <f t="shared" ca="1" si="170"/>
        <v>5.4.</v>
      </c>
      <c r="AN165" s="3"/>
      <c r="AO165" s="3"/>
      <c r="AP165" s="3"/>
      <c r="AQ165" s="3"/>
      <c r="AR165" s="3"/>
      <c r="AS165" s="3"/>
      <c r="AT165" s="3"/>
      <c r="AU165" s="3"/>
      <c r="AV165" s="3"/>
      <c r="AW165" s="3"/>
      <c r="AX165" s="3"/>
      <c r="AY165" s="3"/>
      <c r="AZ165" s="3"/>
      <c r="BA165" s="3"/>
      <c r="BB165" s="3"/>
      <c r="BC165" s="3"/>
      <c r="BD165" s="3"/>
      <c r="BE165" s="3"/>
      <c r="BF165" s="3"/>
      <c r="BG165" s="3"/>
      <c r="BH165" s="3"/>
      <c r="BI165" s="3"/>
      <c r="BJ165" s="3"/>
      <c r="BK165" s="3"/>
      <c r="BL165" s="3"/>
      <c r="BM165" s="3"/>
      <c r="BN165" s="3"/>
      <c r="BO165" s="3"/>
      <c r="BP165" s="3"/>
      <c r="BQ165" s="3"/>
      <c r="BR165" s="3"/>
      <c r="BS165" s="3"/>
      <c r="BT165" s="3"/>
      <c r="BU165" s="3"/>
      <c r="BV165" s="3"/>
      <c r="BW165" s="3"/>
      <c r="BX165" s="3"/>
    </row>
    <row r="166" spans="1:76" x14ac:dyDescent="0.25">
      <c r="A166" s="156" t="s">
        <v>333</v>
      </c>
      <c r="B166" s="140">
        <f t="shared" ca="1" si="172"/>
        <v>1</v>
      </c>
      <c r="C166" s="64" t="s">
        <v>152</v>
      </c>
      <c r="D166" s="252">
        <f t="shared" si="176"/>
        <v>0</v>
      </c>
      <c r="E166" s="253">
        <f t="shared" si="167"/>
        <v>0</v>
      </c>
      <c r="F166" s="254"/>
      <c r="G166" s="255"/>
      <c r="H166" s="256"/>
      <c r="I166" s="186"/>
      <c r="J166" s="187"/>
      <c r="K166" s="187"/>
      <c r="L166" s="187"/>
      <c r="M166" s="188"/>
      <c r="N166" s="189">
        <f t="shared" si="178"/>
        <v>0</v>
      </c>
      <c r="O166" s="186"/>
      <c r="P166" s="187"/>
      <c r="Q166" s="187"/>
      <c r="R166" s="187"/>
      <c r="S166" s="187"/>
      <c r="T166" s="187"/>
      <c r="U166" s="188"/>
      <c r="V166" s="189">
        <f t="shared" si="179"/>
        <v>0</v>
      </c>
      <c r="W166" s="190"/>
      <c r="X166" s="190"/>
      <c r="Y166" s="190"/>
      <c r="Z166" s="190"/>
      <c r="AA166" s="190"/>
      <c r="AB166" s="190"/>
      <c r="AC166" s="190"/>
      <c r="AD166" s="275"/>
      <c r="AE166" s="275"/>
      <c r="AF166" s="275"/>
      <c r="AG166" s="275"/>
      <c r="AH166" s="275"/>
      <c r="AI166" s="275"/>
      <c r="AJ166" s="275"/>
      <c r="AK166" s="275"/>
      <c r="AL166" s="414"/>
      <c r="AM166" s="379" t="str">
        <f t="shared" ca="1" si="170"/>
        <v>5.4.</v>
      </c>
      <c r="AN166" s="3"/>
      <c r="AO166" s="3"/>
      <c r="AP166" s="3"/>
      <c r="AQ166" s="3"/>
      <c r="AR166" s="3"/>
      <c r="AS166" s="3"/>
      <c r="AT166" s="3"/>
      <c r="AU166" s="3"/>
      <c r="AV166" s="3"/>
      <c r="AW166" s="3"/>
      <c r="AX166" s="3"/>
      <c r="AY166" s="3"/>
      <c r="AZ166" s="3"/>
      <c r="BA166" s="3"/>
      <c r="BB166" s="3"/>
      <c r="BC166" s="3"/>
      <c r="BD166" s="3"/>
      <c r="BE166" s="3"/>
      <c r="BF166" s="3"/>
      <c r="BG166" s="3"/>
      <c r="BH166" s="3"/>
      <c r="BI166" s="3"/>
      <c r="BJ166" s="3"/>
      <c r="BK166" s="3"/>
      <c r="BL166" s="3"/>
      <c r="BM166" s="3"/>
      <c r="BN166" s="3"/>
      <c r="BO166" s="3"/>
      <c r="BP166" s="3"/>
      <c r="BQ166" s="3"/>
      <c r="BR166" s="3"/>
      <c r="BS166" s="3"/>
      <c r="BT166" s="3"/>
      <c r="BU166" s="3"/>
      <c r="BV166" s="3"/>
      <c r="BW166" s="3"/>
      <c r="BX166" s="3"/>
    </row>
    <row r="167" spans="1:76" x14ac:dyDescent="0.25">
      <c r="A167" s="159" t="s">
        <v>294</v>
      </c>
      <c r="B167" s="143"/>
      <c r="C167" s="72" t="s">
        <v>158</v>
      </c>
      <c r="D167" s="270">
        <f ca="1">+SUMIF($AM$7:$AM$277,$A167,D$7:D$277)</f>
        <v>0</v>
      </c>
      <c r="E167" s="271">
        <f ca="1">+SUMIF($AM$7:$AM$277,$A167,E$7:E$277)</f>
        <v>0</v>
      </c>
      <c r="F167" s="272"/>
      <c r="G167" s="273"/>
      <c r="H167" s="274"/>
      <c r="I167" s="182">
        <f t="shared" ref="I167:AL167" ca="1" si="180">+SUMIF($AM$7:$AM$277,$A167,I$7:I$277)</f>
        <v>0</v>
      </c>
      <c r="J167" s="183">
        <f t="shared" ca="1" si="180"/>
        <v>0</v>
      </c>
      <c r="K167" s="183">
        <f t="shared" ca="1" si="180"/>
        <v>0</v>
      </c>
      <c r="L167" s="183">
        <f t="shared" ca="1" si="180"/>
        <v>0</v>
      </c>
      <c r="M167" s="184">
        <f t="shared" ca="1" si="180"/>
        <v>0</v>
      </c>
      <c r="N167" s="185">
        <f t="shared" ca="1" si="180"/>
        <v>0</v>
      </c>
      <c r="O167" s="182">
        <f t="shared" ca="1" si="180"/>
        <v>0</v>
      </c>
      <c r="P167" s="183">
        <f t="shared" ca="1" si="180"/>
        <v>0</v>
      </c>
      <c r="Q167" s="183">
        <f t="shared" ca="1" si="180"/>
        <v>0</v>
      </c>
      <c r="R167" s="183">
        <f t="shared" ca="1" si="180"/>
        <v>0</v>
      </c>
      <c r="S167" s="183">
        <f t="shared" ca="1" si="180"/>
        <v>0</v>
      </c>
      <c r="T167" s="183">
        <f t="shared" ca="1" si="180"/>
        <v>0</v>
      </c>
      <c r="U167" s="184">
        <f t="shared" ca="1" si="180"/>
        <v>0</v>
      </c>
      <c r="V167" s="185">
        <f t="shared" ca="1" si="180"/>
        <v>0</v>
      </c>
      <c r="W167" s="185">
        <f t="shared" ca="1" si="180"/>
        <v>0</v>
      </c>
      <c r="X167" s="185">
        <f t="shared" ca="1" si="180"/>
        <v>0</v>
      </c>
      <c r="Y167" s="185">
        <f t="shared" ca="1" si="180"/>
        <v>0</v>
      </c>
      <c r="Z167" s="196">
        <f t="shared" ca="1" si="180"/>
        <v>0</v>
      </c>
      <c r="AA167" s="185">
        <f t="shared" ca="1" si="180"/>
        <v>0</v>
      </c>
      <c r="AB167" s="185">
        <f t="shared" ca="1" si="180"/>
        <v>0</v>
      </c>
      <c r="AC167" s="185">
        <f t="shared" ca="1" si="180"/>
        <v>0</v>
      </c>
      <c r="AD167" s="270">
        <f t="shared" ca="1" si="180"/>
        <v>0</v>
      </c>
      <c r="AE167" s="270">
        <f t="shared" ca="1" si="180"/>
        <v>0</v>
      </c>
      <c r="AF167" s="270">
        <f t="shared" ca="1" si="180"/>
        <v>0</v>
      </c>
      <c r="AG167" s="270">
        <f t="shared" ca="1" si="180"/>
        <v>0</v>
      </c>
      <c r="AH167" s="270">
        <f t="shared" ca="1" si="180"/>
        <v>0</v>
      </c>
      <c r="AI167" s="270">
        <f t="shared" ca="1" si="180"/>
        <v>0</v>
      </c>
      <c r="AJ167" s="270">
        <f t="shared" ca="1" si="180"/>
        <v>0</v>
      </c>
      <c r="AK167" s="270">
        <f t="shared" ca="1" si="180"/>
        <v>0</v>
      </c>
      <c r="AL167" s="413">
        <f t="shared" ca="1" si="180"/>
        <v>0</v>
      </c>
      <c r="AM167" s="378" t="str">
        <f t="shared" ca="1" si="170"/>
        <v>X</v>
      </c>
      <c r="AN167" s="3"/>
      <c r="AO167" s="3"/>
      <c r="AP167" s="3"/>
      <c r="AQ167" s="3"/>
      <c r="AR167" s="3"/>
      <c r="AS167" s="3"/>
      <c r="AT167" s="3"/>
      <c r="AU167" s="3"/>
      <c r="AV167" s="3"/>
      <c r="AW167" s="3"/>
      <c r="AX167" s="3"/>
      <c r="AY167" s="3"/>
      <c r="AZ167" s="3"/>
      <c r="BA167" s="3"/>
      <c r="BB167" s="3"/>
      <c r="BC167" s="3"/>
      <c r="BD167" s="3"/>
      <c r="BE167" s="3"/>
      <c r="BF167" s="3"/>
      <c r="BG167" s="3"/>
      <c r="BH167" s="3"/>
      <c r="BI167" s="3"/>
      <c r="BJ167" s="3"/>
      <c r="BK167" s="3"/>
      <c r="BL167" s="3"/>
      <c r="BM167" s="3"/>
      <c r="BN167" s="3"/>
      <c r="BO167" s="3"/>
      <c r="BP167" s="3"/>
      <c r="BQ167" s="3"/>
      <c r="BR167" s="3"/>
      <c r="BS167" s="3"/>
      <c r="BT167" s="3"/>
      <c r="BU167" s="3"/>
      <c r="BV167" s="3"/>
      <c r="BW167" s="3"/>
      <c r="BX167" s="3"/>
    </row>
    <row r="168" spans="1:76" x14ac:dyDescent="0.25">
      <c r="A168" s="156" t="s">
        <v>329</v>
      </c>
      <c r="B168" s="140">
        <f t="shared" ca="1" si="172"/>
        <v>1</v>
      </c>
      <c r="C168" s="64" t="s">
        <v>159</v>
      </c>
      <c r="D168" s="252">
        <f t="shared" si="176"/>
        <v>0</v>
      </c>
      <c r="E168" s="253">
        <f t="shared" si="167"/>
        <v>0</v>
      </c>
      <c r="F168" s="254"/>
      <c r="G168" s="255"/>
      <c r="H168" s="256"/>
      <c r="I168" s="186"/>
      <c r="J168" s="187"/>
      <c r="K168" s="187"/>
      <c r="L168" s="187"/>
      <c r="M168" s="188"/>
      <c r="N168" s="189">
        <f t="shared" ref="N168:N170" si="181">SUM(I168:M168)</f>
        <v>0</v>
      </c>
      <c r="O168" s="186"/>
      <c r="P168" s="187"/>
      <c r="Q168" s="187"/>
      <c r="R168" s="187"/>
      <c r="S168" s="187"/>
      <c r="T168" s="187"/>
      <c r="U168" s="188"/>
      <c r="V168" s="189">
        <f t="shared" ref="V168:V170" si="182">SUM(O168:U168)</f>
        <v>0</v>
      </c>
      <c r="W168" s="190"/>
      <c r="X168" s="190"/>
      <c r="Y168" s="190"/>
      <c r="Z168" s="190"/>
      <c r="AA168" s="190"/>
      <c r="AB168" s="190"/>
      <c r="AC168" s="190"/>
      <c r="AD168" s="275"/>
      <c r="AE168" s="275"/>
      <c r="AF168" s="275"/>
      <c r="AG168" s="275"/>
      <c r="AH168" s="275"/>
      <c r="AI168" s="275"/>
      <c r="AJ168" s="275"/>
      <c r="AK168" s="275"/>
      <c r="AL168" s="414"/>
      <c r="AM168" s="379" t="str">
        <f t="shared" ca="1" si="170"/>
        <v>5.5.</v>
      </c>
      <c r="AN168" s="3"/>
      <c r="AO168" s="3"/>
      <c r="AP168" s="3"/>
      <c r="AQ168" s="3"/>
      <c r="AR168" s="3"/>
      <c r="AS168" s="3"/>
      <c r="AT168" s="3"/>
      <c r="AU168" s="3"/>
      <c r="AV168" s="3"/>
      <c r="AW168" s="3"/>
      <c r="AX168" s="3"/>
      <c r="AY168" s="3"/>
      <c r="AZ168" s="3"/>
      <c r="BA168" s="3"/>
      <c r="BB168" s="3"/>
      <c r="BC168" s="3"/>
      <c r="BD168" s="3"/>
      <c r="BE168" s="3"/>
      <c r="BF168" s="3"/>
      <c r="BG168" s="3"/>
      <c r="BH168" s="3"/>
      <c r="BI168" s="3"/>
      <c r="BJ168" s="3"/>
      <c r="BK168" s="3"/>
      <c r="BL168" s="3"/>
      <c r="BM168" s="3"/>
      <c r="BN168" s="3"/>
      <c r="BO168" s="3"/>
      <c r="BP168" s="3"/>
      <c r="BQ168" s="3"/>
      <c r="BR168" s="3"/>
      <c r="BS168" s="3"/>
      <c r="BT168" s="3"/>
      <c r="BU168" s="3"/>
      <c r="BV168" s="3"/>
      <c r="BW168" s="3"/>
      <c r="BX168" s="3"/>
    </row>
    <row r="169" spans="1:76" x14ac:dyDescent="0.25">
      <c r="A169" s="156" t="s">
        <v>330</v>
      </c>
      <c r="B169" s="140">
        <f t="shared" ca="1" si="172"/>
        <v>1</v>
      </c>
      <c r="C169" s="64" t="s">
        <v>160</v>
      </c>
      <c r="D169" s="252">
        <f t="shared" si="176"/>
        <v>0</v>
      </c>
      <c r="E169" s="253">
        <f t="shared" si="167"/>
        <v>0</v>
      </c>
      <c r="F169" s="254"/>
      <c r="G169" s="255"/>
      <c r="H169" s="256"/>
      <c r="I169" s="186"/>
      <c r="J169" s="187"/>
      <c r="K169" s="187"/>
      <c r="L169" s="187"/>
      <c r="M169" s="188"/>
      <c r="N169" s="189">
        <f t="shared" si="181"/>
        <v>0</v>
      </c>
      <c r="O169" s="186"/>
      <c r="P169" s="187"/>
      <c r="Q169" s="187"/>
      <c r="R169" s="187"/>
      <c r="S169" s="187"/>
      <c r="T169" s="187"/>
      <c r="U169" s="188"/>
      <c r="V169" s="189">
        <f t="shared" si="182"/>
        <v>0</v>
      </c>
      <c r="W169" s="190"/>
      <c r="X169" s="190"/>
      <c r="Y169" s="190"/>
      <c r="Z169" s="190"/>
      <c r="AA169" s="190"/>
      <c r="AB169" s="190"/>
      <c r="AC169" s="190"/>
      <c r="AD169" s="275"/>
      <c r="AE169" s="275"/>
      <c r="AF169" s="275"/>
      <c r="AG169" s="275"/>
      <c r="AH169" s="275"/>
      <c r="AI169" s="275"/>
      <c r="AJ169" s="275"/>
      <c r="AK169" s="275"/>
      <c r="AL169" s="414"/>
      <c r="AM169" s="379" t="str">
        <f t="shared" ca="1" si="170"/>
        <v>5.5.</v>
      </c>
      <c r="AN169" s="3"/>
      <c r="AO169" s="3"/>
      <c r="AP169" s="3"/>
      <c r="AQ169" s="3"/>
      <c r="AR169" s="3"/>
      <c r="AS169" s="3"/>
      <c r="AT169" s="3"/>
      <c r="AU169" s="3"/>
      <c r="AV169" s="3"/>
      <c r="AW169" s="3"/>
      <c r="AX169" s="3"/>
      <c r="AY169" s="3"/>
      <c r="AZ169" s="3"/>
      <c r="BA169" s="3"/>
      <c r="BB169" s="3"/>
      <c r="BC169" s="3"/>
      <c r="BD169" s="3"/>
      <c r="BE169" s="3"/>
      <c r="BF169" s="3"/>
      <c r="BG169" s="3"/>
      <c r="BH169" s="3"/>
      <c r="BI169" s="3"/>
      <c r="BJ169" s="3"/>
      <c r="BK169" s="3"/>
      <c r="BL169" s="3"/>
      <c r="BM169" s="3"/>
      <c r="BN169" s="3"/>
      <c r="BO169" s="3"/>
      <c r="BP169" s="3"/>
      <c r="BQ169" s="3"/>
      <c r="BR169" s="3"/>
      <c r="BS169" s="3"/>
      <c r="BT169" s="3"/>
      <c r="BU169" s="3"/>
      <c r="BV169" s="3"/>
      <c r="BW169" s="3"/>
      <c r="BX169" s="3"/>
    </row>
    <row r="170" spans="1:76" x14ac:dyDescent="0.25">
      <c r="A170" s="156" t="s">
        <v>331</v>
      </c>
      <c r="B170" s="140">
        <f t="shared" ca="1" si="172"/>
        <v>1</v>
      </c>
      <c r="C170" s="64" t="s">
        <v>161</v>
      </c>
      <c r="D170" s="252">
        <f t="shared" si="176"/>
        <v>0</v>
      </c>
      <c r="E170" s="253">
        <f t="shared" si="167"/>
        <v>0</v>
      </c>
      <c r="F170" s="254"/>
      <c r="G170" s="255"/>
      <c r="H170" s="256"/>
      <c r="I170" s="186"/>
      <c r="J170" s="187"/>
      <c r="K170" s="187"/>
      <c r="L170" s="187"/>
      <c r="M170" s="188"/>
      <c r="N170" s="189">
        <f t="shared" si="181"/>
        <v>0</v>
      </c>
      <c r="O170" s="186"/>
      <c r="P170" s="187"/>
      <c r="Q170" s="187"/>
      <c r="R170" s="187"/>
      <c r="S170" s="187"/>
      <c r="T170" s="187"/>
      <c r="U170" s="188"/>
      <c r="V170" s="189">
        <f t="shared" si="182"/>
        <v>0</v>
      </c>
      <c r="W170" s="190"/>
      <c r="X170" s="190"/>
      <c r="Y170" s="190"/>
      <c r="Z170" s="190"/>
      <c r="AA170" s="190"/>
      <c r="AB170" s="190"/>
      <c r="AC170" s="190"/>
      <c r="AD170" s="275"/>
      <c r="AE170" s="275"/>
      <c r="AF170" s="275"/>
      <c r="AG170" s="275"/>
      <c r="AH170" s="275"/>
      <c r="AI170" s="275"/>
      <c r="AJ170" s="275"/>
      <c r="AK170" s="275"/>
      <c r="AL170" s="414"/>
      <c r="AM170" s="379" t="str">
        <f t="shared" ca="1" si="170"/>
        <v>5.5.</v>
      </c>
      <c r="AN170" s="3"/>
      <c r="AO170" s="3"/>
      <c r="AP170" s="3"/>
      <c r="AQ170" s="3"/>
      <c r="AR170" s="3"/>
      <c r="AS170" s="3"/>
      <c r="AT170" s="3"/>
      <c r="AU170" s="3"/>
      <c r="AV170" s="3"/>
      <c r="AW170" s="3"/>
      <c r="AX170" s="3"/>
      <c r="AY170" s="3"/>
      <c r="AZ170" s="3"/>
      <c r="BA170" s="3"/>
      <c r="BB170" s="3"/>
      <c r="BC170" s="3"/>
      <c r="BD170" s="3"/>
      <c r="BE170" s="3"/>
      <c r="BF170" s="3"/>
      <c r="BG170" s="3"/>
      <c r="BH170" s="3"/>
      <c r="BI170" s="3"/>
      <c r="BJ170" s="3"/>
      <c r="BK170" s="3"/>
      <c r="BL170" s="3"/>
      <c r="BM170" s="3"/>
      <c r="BN170" s="3"/>
      <c r="BO170" s="3"/>
      <c r="BP170" s="3"/>
      <c r="BQ170" s="3"/>
      <c r="BR170" s="3"/>
      <c r="BS170" s="3"/>
      <c r="BT170" s="3"/>
      <c r="BU170" s="3"/>
      <c r="BV170" s="3"/>
      <c r="BW170" s="3"/>
      <c r="BX170" s="3"/>
    </row>
    <row r="171" spans="1:76" x14ac:dyDescent="0.25">
      <c r="A171" s="159" t="s">
        <v>295</v>
      </c>
      <c r="B171" s="143"/>
      <c r="C171" s="72" t="s">
        <v>162</v>
      </c>
      <c r="D171" s="270">
        <f ca="1">+SUMIF($AM$7:$AM$277,$A171,D$7:D$277)</f>
        <v>0</v>
      </c>
      <c r="E171" s="271">
        <f ca="1">+SUMIF($AM$7:$AM$277,$A171,E$7:E$277)</f>
        <v>0</v>
      </c>
      <c r="F171" s="272"/>
      <c r="G171" s="273"/>
      <c r="H171" s="274"/>
      <c r="I171" s="182">
        <f t="shared" ref="I171:AL171" ca="1" si="183">+SUMIF($AM$7:$AM$277,$A171,I$7:I$277)</f>
        <v>0</v>
      </c>
      <c r="J171" s="183">
        <f t="shared" ca="1" si="183"/>
        <v>0</v>
      </c>
      <c r="K171" s="183">
        <f t="shared" ca="1" si="183"/>
        <v>0</v>
      </c>
      <c r="L171" s="183">
        <f t="shared" ca="1" si="183"/>
        <v>0</v>
      </c>
      <c r="M171" s="184">
        <f t="shared" ca="1" si="183"/>
        <v>0</v>
      </c>
      <c r="N171" s="185">
        <f t="shared" ca="1" si="183"/>
        <v>0</v>
      </c>
      <c r="O171" s="182">
        <f t="shared" ca="1" si="183"/>
        <v>0</v>
      </c>
      <c r="P171" s="183">
        <f t="shared" ca="1" si="183"/>
        <v>0</v>
      </c>
      <c r="Q171" s="183">
        <f t="shared" ca="1" si="183"/>
        <v>0</v>
      </c>
      <c r="R171" s="183">
        <f t="shared" ca="1" si="183"/>
        <v>0</v>
      </c>
      <c r="S171" s="183">
        <f t="shared" ca="1" si="183"/>
        <v>0</v>
      </c>
      <c r="T171" s="183">
        <f t="shared" ca="1" si="183"/>
        <v>0</v>
      </c>
      <c r="U171" s="184">
        <f t="shared" ca="1" si="183"/>
        <v>0</v>
      </c>
      <c r="V171" s="185">
        <f t="shared" ca="1" si="183"/>
        <v>0</v>
      </c>
      <c r="W171" s="185">
        <f t="shared" ca="1" si="183"/>
        <v>0</v>
      </c>
      <c r="X171" s="185">
        <f t="shared" ca="1" si="183"/>
        <v>0</v>
      </c>
      <c r="Y171" s="185">
        <f t="shared" ca="1" si="183"/>
        <v>0</v>
      </c>
      <c r="Z171" s="185">
        <f t="shared" ca="1" si="183"/>
        <v>0</v>
      </c>
      <c r="AA171" s="185">
        <f t="shared" ca="1" si="183"/>
        <v>0</v>
      </c>
      <c r="AB171" s="185">
        <f t="shared" ca="1" si="183"/>
        <v>0</v>
      </c>
      <c r="AC171" s="185">
        <f t="shared" ca="1" si="183"/>
        <v>0</v>
      </c>
      <c r="AD171" s="270">
        <f t="shared" ca="1" si="183"/>
        <v>0</v>
      </c>
      <c r="AE171" s="270">
        <f t="shared" ca="1" si="183"/>
        <v>0</v>
      </c>
      <c r="AF171" s="270">
        <f t="shared" ca="1" si="183"/>
        <v>0</v>
      </c>
      <c r="AG171" s="270">
        <f t="shared" ca="1" si="183"/>
        <v>0</v>
      </c>
      <c r="AH171" s="270">
        <f t="shared" ca="1" si="183"/>
        <v>0</v>
      </c>
      <c r="AI171" s="270">
        <f t="shared" ca="1" si="183"/>
        <v>0</v>
      </c>
      <c r="AJ171" s="270">
        <f t="shared" ca="1" si="183"/>
        <v>0</v>
      </c>
      <c r="AK171" s="270">
        <f t="shared" ca="1" si="183"/>
        <v>0</v>
      </c>
      <c r="AL171" s="413">
        <f t="shared" ca="1" si="183"/>
        <v>0</v>
      </c>
      <c r="AM171" s="378" t="str">
        <f t="shared" ca="1" si="170"/>
        <v>X</v>
      </c>
      <c r="AN171" s="3"/>
      <c r="AO171" s="3"/>
      <c r="AP171" s="3"/>
      <c r="AQ171" s="3"/>
      <c r="AR171" s="3"/>
      <c r="AS171" s="3"/>
      <c r="AT171" s="3"/>
      <c r="AU171" s="3"/>
      <c r="AV171" s="3"/>
      <c r="AW171" s="3"/>
      <c r="AX171" s="3"/>
      <c r="AY171" s="3"/>
      <c r="AZ171" s="3"/>
      <c r="BA171" s="3"/>
      <c r="BB171" s="3"/>
      <c r="BC171" s="3"/>
      <c r="BD171" s="3"/>
      <c r="BE171" s="3"/>
      <c r="BF171" s="3"/>
      <c r="BG171" s="3"/>
      <c r="BH171" s="3"/>
      <c r="BI171" s="3"/>
      <c r="BJ171" s="3"/>
      <c r="BK171" s="3"/>
      <c r="BL171" s="3"/>
      <c r="BM171" s="3"/>
      <c r="BN171" s="3"/>
      <c r="BO171" s="3"/>
      <c r="BP171" s="3"/>
      <c r="BQ171" s="3"/>
      <c r="BR171" s="3"/>
      <c r="BS171" s="3"/>
      <c r="BT171" s="3"/>
      <c r="BU171" s="3"/>
      <c r="BV171" s="3"/>
      <c r="BW171" s="3"/>
      <c r="BX171" s="3"/>
    </row>
    <row r="172" spans="1:76" x14ac:dyDescent="0.25">
      <c r="A172" s="156" t="s">
        <v>329</v>
      </c>
      <c r="B172" s="140">
        <f t="shared" ca="1" si="172"/>
        <v>1</v>
      </c>
      <c r="C172" s="74" t="s">
        <v>218</v>
      </c>
      <c r="D172" s="252">
        <f t="shared" ref="D172" si="184">SUM(AD172:AL172)</f>
        <v>0</v>
      </c>
      <c r="E172" s="253">
        <f t="shared" si="167"/>
        <v>0</v>
      </c>
      <c r="F172" s="254"/>
      <c r="G172" s="255"/>
      <c r="H172" s="256"/>
      <c r="I172" s="186"/>
      <c r="J172" s="187"/>
      <c r="K172" s="187"/>
      <c r="L172" s="187"/>
      <c r="M172" s="188"/>
      <c r="N172" s="189">
        <f t="shared" ref="N172:N173" si="185">SUM(I172:M172)</f>
        <v>0</v>
      </c>
      <c r="O172" s="186"/>
      <c r="P172" s="187"/>
      <c r="Q172" s="187"/>
      <c r="R172" s="187"/>
      <c r="S172" s="187"/>
      <c r="T172" s="187"/>
      <c r="U172" s="188"/>
      <c r="V172" s="189">
        <f t="shared" ref="V172:V173" si="186">SUM(O172:U172)</f>
        <v>0</v>
      </c>
      <c r="W172" s="190"/>
      <c r="X172" s="190"/>
      <c r="Y172" s="190"/>
      <c r="Z172" s="190"/>
      <c r="AA172" s="190"/>
      <c r="AB172" s="190"/>
      <c r="AC172" s="190"/>
      <c r="AD172" s="275"/>
      <c r="AE172" s="275"/>
      <c r="AF172" s="275"/>
      <c r="AG172" s="275"/>
      <c r="AH172" s="275"/>
      <c r="AI172" s="275"/>
      <c r="AJ172" s="275"/>
      <c r="AK172" s="275"/>
      <c r="AL172" s="414"/>
      <c r="AM172" s="379" t="str">
        <f t="shared" ca="1" si="170"/>
        <v>5.6.</v>
      </c>
      <c r="AN172" s="3"/>
      <c r="AO172" s="3"/>
      <c r="AP172" s="3"/>
      <c r="AQ172" s="3"/>
      <c r="AR172" s="3"/>
      <c r="AS172" s="3"/>
      <c r="AT172" s="3"/>
      <c r="AU172" s="3"/>
      <c r="AV172" s="3"/>
      <c r="AW172" s="3"/>
      <c r="AX172" s="3"/>
      <c r="AY172" s="3"/>
      <c r="AZ172" s="3"/>
      <c r="BA172" s="3"/>
      <c r="BB172" s="3"/>
      <c r="BC172" s="3"/>
      <c r="BD172" s="3"/>
      <c r="BE172" s="3"/>
      <c r="BF172" s="3"/>
      <c r="BG172" s="3"/>
      <c r="BH172" s="3"/>
      <c r="BI172" s="3"/>
      <c r="BJ172" s="3"/>
      <c r="BK172" s="3"/>
      <c r="BL172" s="3"/>
      <c r="BM172" s="3"/>
      <c r="BN172" s="3"/>
      <c r="BO172" s="3"/>
      <c r="BP172" s="3"/>
      <c r="BQ172" s="3"/>
      <c r="BR172" s="3"/>
      <c r="BS172" s="3"/>
      <c r="BT172" s="3"/>
      <c r="BU172" s="3"/>
      <c r="BV172" s="3"/>
      <c r="BW172" s="3"/>
      <c r="BX172" s="3"/>
    </row>
    <row r="173" spans="1:76" x14ac:dyDescent="0.25">
      <c r="A173" s="156" t="s">
        <v>330</v>
      </c>
      <c r="B173" s="140">
        <f t="shared" ca="1" si="172"/>
        <v>1</v>
      </c>
      <c r="C173" s="173" t="s">
        <v>110</v>
      </c>
      <c r="D173" s="252">
        <f t="shared" si="176"/>
        <v>0</v>
      </c>
      <c r="E173" s="253">
        <f t="shared" si="167"/>
        <v>0</v>
      </c>
      <c r="F173" s="254"/>
      <c r="G173" s="255"/>
      <c r="H173" s="256"/>
      <c r="I173" s="186"/>
      <c r="J173" s="187"/>
      <c r="K173" s="187"/>
      <c r="L173" s="187"/>
      <c r="M173" s="188"/>
      <c r="N173" s="189">
        <f t="shared" si="185"/>
        <v>0</v>
      </c>
      <c r="O173" s="186"/>
      <c r="P173" s="187"/>
      <c r="Q173" s="187"/>
      <c r="R173" s="187"/>
      <c r="S173" s="187"/>
      <c r="T173" s="187"/>
      <c r="U173" s="188"/>
      <c r="V173" s="189">
        <f t="shared" si="186"/>
        <v>0</v>
      </c>
      <c r="W173" s="190"/>
      <c r="X173" s="190"/>
      <c r="Y173" s="190"/>
      <c r="Z173" s="190"/>
      <c r="AA173" s="190"/>
      <c r="AB173" s="190"/>
      <c r="AC173" s="190"/>
      <c r="AD173" s="275"/>
      <c r="AE173" s="275"/>
      <c r="AF173" s="275"/>
      <c r="AG173" s="275"/>
      <c r="AH173" s="275"/>
      <c r="AI173" s="275"/>
      <c r="AJ173" s="275"/>
      <c r="AK173" s="275"/>
      <c r="AL173" s="414"/>
      <c r="AM173" s="379" t="str">
        <f t="shared" ca="1" si="170"/>
        <v>5.6.</v>
      </c>
      <c r="AN173" s="3"/>
      <c r="AO173" s="3"/>
      <c r="AP173" s="3"/>
      <c r="AQ173" s="3"/>
      <c r="AR173" s="3"/>
      <c r="AS173" s="3"/>
      <c r="AT173" s="3"/>
      <c r="AU173" s="3"/>
      <c r="AV173" s="3"/>
      <c r="AW173" s="3"/>
      <c r="AX173" s="3"/>
      <c r="AY173" s="3"/>
      <c r="AZ173" s="3"/>
      <c r="BA173" s="3"/>
      <c r="BB173" s="3"/>
      <c r="BC173" s="3"/>
      <c r="BD173" s="3"/>
      <c r="BE173" s="3"/>
      <c r="BF173" s="3"/>
      <c r="BG173" s="3"/>
      <c r="BH173" s="3"/>
      <c r="BI173" s="3"/>
      <c r="BJ173" s="3"/>
      <c r="BK173" s="3"/>
      <c r="BL173" s="3"/>
      <c r="BM173" s="3"/>
      <c r="BN173" s="3"/>
      <c r="BO173" s="3"/>
      <c r="BP173" s="3"/>
      <c r="BQ173" s="3"/>
      <c r="BR173" s="3"/>
      <c r="BS173" s="3"/>
      <c r="BT173" s="3"/>
      <c r="BU173" s="3"/>
      <c r="BV173" s="3"/>
      <c r="BW173" s="3"/>
      <c r="BX173" s="3"/>
    </row>
    <row r="174" spans="1:76" x14ac:dyDescent="0.25">
      <c r="A174" s="155" t="s">
        <v>131</v>
      </c>
      <c r="B174" s="139"/>
      <c r="C174" s="70" t="s">
        <v>164</v>
      </c>
      <c r="D174" s="276">
        <f ca="1">SUM(D175+D182)</f>
        <v>0</v>
      </c>
      <c r="E174" s="277">
        <f ca="1">SUM(E175+E182)</f>
        <v>0</v>
      </c>
      <c r="F174" s="278"/>
      <c r="G174" s="279"/>
      <c r="H174" s="280"/>
      <c r="I174" s="197">
        <f t="shared" ref="I174:M174" ca="1" si="187">SUM(I175+I182)</f>
        <v>0</v>
      </c>
      <c r="J174" s="198">
        <f t="shared" ca="1" si="187"/>
        <v>0</v>
      </c>
      <c r="K174" s="198">
        <f t="shared" ca="1" si="187"/>
        <v>0</v>
      </c>
      <c r="L174" s="198">
        <f t="shared" ca="1" si="187"/>
        <v>0</v>
      </c>
      <c r="M174" s="199">
        <f t="shared" ca="1" si="187"/>
        <v>0</v>
      </c>
      <c r="N174" s="200">
        <f ca="1">SUM(N175+N182)</f>
        <v>0</v>
      </c>
      <c r="O174" s="197">
        <f t="shared" ref="O174:U174" ca="1" si="188">SUM(O175+O182)</f>
        <v>0</v>
      </c>
      <c r="P174" s="198">
        <f t="shared" ca="1" si="188"/>
        <v>0</v>
      </c>
      <c r="Q174" s="198">
        <f t="shared" ca="1" si="188"/>
        <v>0</v>
      </c>
      <c r="R174" s="198">
        <f t="shared" ref="R174:S174" ca="1" si="189">SUM(R175+R182)</f>
        <v>0</v>
      </c>
      <c r="S174" s="198">
        <f t="shared" ca="1" si="189"/>
        <v>0</v>
      </c>
      <c r="T174" s="198">
        <f t="shared" ca="1" si="188"/>
        <v>0</v>
      </c>
      <c r="U174" s="199">
        <f t="shared" ca="1" si="188"/>
        <v>0</v>
      </c>
      <c r="V174" s="200">
        <f ca="1">SUM(V175+V182)</f>
        <v>0</v>
      </c>
      <c r="W174" s="200">
        <f ca="1">SUM(W175+W182)</f>
        <v>0</v>
      </c>
      <c r="X174" s="200">
        <f t="shared" ref="X174:AC174" ca="1" si="190">SUM(X175+X182)</f>
        <v>0</v>
      </c>
      <c r="Y174" s="200">
        <f t="shared" ca="1" si="190"/>
        <v>0</v>
      </c>
      <c r="Z174" s="200">
        <f t="shared" ca="1" si="190"/>
        <v>0</v>
      </c>
      <c r="AA174" s="200">
        <f t="shared" ca="1" si="190"/>
        <v>0</v>
      </c>
      <c r="AB174" s="200">
        <f t="shared" ca="1" si="190"/>
        <v>0</v>
      </c>
      <c r="AC174" s="200">
        <f t="shared" ca="1" si="190"/>
        <v>0</v>
      </c>
      <c r="AD174" s="276">
        <f t="shared" ref="AD174:AL174" ca="1" si="191">SUM(AD175+AD182)</f>
        <v>0</v>
      </c>
      <c r="AE174" s="276">
        <f t="shared" ca="1" si="191"/>
        <v>0</v>
      </c>
      <c r="AF174" s="276">
        <f t="shared" ca="1" si="191"/>
        <v>0</v>
      </c>
      <c r="AG174" s="276">
        <f t="shared" ca="1" si="191"/>
        <v>0</v>
      </c>
      <c r="AH174" s="276">
        <f t="shared" ca="1" si="191"/>
        <v>0</v>
      </c>
      <c r="AI174" s="276">
        <f t="shared" ca="1" si="191"/>
        <v>0</v>
      </c>
      <c r="AJ174" s="276">
        <f t="shared" ca="1" si="191"/>
        <v>0</v>
      </c>
      <c r="AK174" s="276">
        <f t="shared" ca="1" si="191"/>
        <v>0</v>
      </c>
      <c r="AL174" s="416">
        <f t="shared" ca="1" si="191"/>
        <v>0</v>
      </c>
      <c r="AM174" s="381" t="str">
        <f t="shared" ca="1" si="170"/>
        <v>X</v>
      </c>
      <c r="AN174" s="3"/>
      <c r="AO174" s="3"/>
      <c r="AP174" s="3"/>
      <c r="AQ174" s="3"/>
      <c r="AR174" s="3"/>
      <c r="AS174" s="3"/>
      <c r="AT174" s="3"/>
      <c r="AU174" s="3"/>
      <c r="AV174" s="3"/>
      <c r="AW174" s="3"/>
      <c r="AX174" s="3"/>
      <c r="AY174" s="3"/>
      <c r="AZ174" s="3"/>
      <c r="BA174" s="3"/>
      <c r="BB174" s="3"/>
      <c r="BC174" s="3"/>
      <c r="BD174" s="3"/>
      <c r="BE174" s="3"/>
      <c r="BF174" s="3"/>
      <c r="BG174" s="3"/>
      <c r="BH174" s="3"/>
      <c r="BI174" s="3"/>
      <c r="BJ174" s="3"/>
      <c r="BK174" s="3"/>
      <c r="BL174" s="3"/>
      <c r="BM174" s="3"/>
      <c r="BN174" s="3"/>
      <c r="BO174" s="3"/>
      <c r="BP174" s="3"/>
      <c r="BQ174" s="3"/>
      <c r="BR174" s="3"/>
      <c r="BS174" s="3"/>
      <c r="BT174" s="3"/>
      <c r="BU174" s="3"/>
      <c r="BV174" s="3"/>
      <c r="BW174" s="3"/>
      <c r="BX174" s="3"/>
    </row>
    <row r="175" spans="1:76" x14ac:dyDescent="0.25">
      <c r="A175" s="159" t="s">
        <v>133</v>
      </c>
      <c r="B175" s="143"/>
      <c r="C175" s="72" t="s">
        <v>166</v>
      </c>
      <c r="D175" s="270">
        <f ca="1">+SUMIF($AM$7:$AM$277,$A175,D$7:D$277)</f>
        <v>0</v>
      </c>
      <c r="E175" s="271">
        <f ca="1">+SUMIF($AM$7:$AM$277,$A175,E$7:E$277)</f>
        <v>0</v>
      </c>
      <c r="F175" s="272"/>
      <c r="G175" s="273"/>
      <c r="H175" s="274"/>
      <c r="I175" s="182">
        <f t="shared" ref="I175:AL175" ca="1" si="192">+SUMIF($AM$7:$AM$277,$A175,I$7:I$277)</f>
        <v>0</v>
      </c>
      <c r="J175" s="183">
        <f t="shared" ca="1" si="192"/>
        <v>0</v>
      </c>
      <c r="K175" s="183">
        <f t="shared" ca="1" si="192"/>
        <v>0</v>
      </c>
      <c r="L175" s="183">
        <f t="shared" ca="1" si="192"/>
        <v>0</v>
      </c>
      <c r="M175" s="184">
        <f t="shared" ca="1" si="192"/>
        <v>0</v>
      </c>
      <c r="N175" s="185">
        <f t="shared" ca="1" si="192"/>
        <v>0</v>
      </c>
      <c r="O175" s="182">
        <f t="shared" ca="1" si="192"/>
        <v>0</v>
      </c>
      <c r="P175" s="183">
        <f t="shared" ca="1" si="192"/>
        <v>0</v>
      </c>
      <c r="Q175" s="183">
        <f t="shared" ca="1" si="192"/>
        <v>0</v>
      </c>
      <c r="R175" s="183">
        <f t="shared" ca="1" si="192"/>
        <v>0</v>
      </c>
      <c r="S175" s="183">
        <f t="shared" ca="1" si="192"/>
        <v>0</v>
      </c>
      <c r="T175" s="183">
        <f t="shared" ca="1" si="192"/>
        <v>0</v>
      </c>
      <c r="U175" s="184">
        <f t="shared" ca="1" si="192"/>
        <v>0</v>
      </c>
      <c r="V175" s="185">
        <f t="shared" ca="1" si="192"/>
        <v>0</v>
      </c>
      <c r="W175" s="185">
        <f t="shared" ca="1" si="192"/>
        <v>0</v>
      </c>
      <c r="X175" s="185">
        <f t="shared" ca="1" si="192"/>
        <v>0</v>
      </c>
      <c r="Y175" s="185">
        <f t="shared" ca="1" si="192"/>
        <v>0</v>
      </c>
      <c r="Z175" s="185">
        <f t="shared" ca="1" si="192"/>
        <v>0</v>
      </c>
      <c r="AA175" s="185">
        <f t="shared" ca="1" si="192"/>
        <v>0</v>
      </c>
      <c r="AB175" s="185">
        <f t="shared" ca="1" si="192"/>
        <v>0</v>
      </c>
      <c r="AC175" s="185">
        <f t="shared" ca="1" si="192"/>
        <v>0</v>
      </c>
      <c r="AD175" s="270">
        <f t="shared" ca="1" si="192"/>
        <v>0</v>
      </c>
      <c r="AE175" s="270">
        <f t="shared" ca="1" si="192"/>
        <v>0</v>
      </c>
      <c r="AF175" s="270">
        <f t="shared" ca="1" si="192"/>
        <v>0</v>
      </c>
      <c r="AG175" s="270">
        <f t="shared" ca="1" si="192"/>
        <v>0</v>
      </c>
      <c r="AH175" s="270">
        <f t="shared" ca="1" si="192"/>
        <v>0</v>
      </c>
      <c r="AI175" s="270">
        <f t="shared" ca="1" si="192"/>
        <v>0</v>
      </c>
      <c r="AJ175" s="270">
        <f t="shared" ca="1" si="192"/>
        <v>0</v>
      </c>
      <c r="AK175" s="270">
        <f t="shared" ca="1" si="192"/>
        <v>0</v>
      </c>
      <c r="AL175" s="413">
        <f t="shared" ca="1" si="192"/>
        <v>0</v>
      </c>
      <c r="AM175" s="378" t="str">
        <f t="shared" ca="1" si="170"/>
        <v>X</v>
      </c>
      <c r="AN175" s="3"/>
      <c r="AO175" s="3"/>
      <c r="AP175" s="3"/>
      <c r="AQ175" s="3"/>
      <c r="AR175" s="3"/>
      <c r="AS175" s="3"/>
      <c r="AT175" s="3"/>
      <c r="AU175" s="3"/>
      <c r="AV175" s="3"/>
      <c r="AW175" s="3"/>
      <c r="AX175" s="3"/>
      <c r="AY175" s="3"/>
      <c r="AZ175" s="3"/>
      <c r="BA175" s="3"/>
      <c r="BB175" s="3"/>
      <c r="BC175" s="3"/>
      <c r="BD175" s="3"/>
      <c r="BE175" s="3"/>
      <c r="BF175" s="3"/>
      <c r="BG175" s="3"/>
      <c r="BH175" s="3"/>
      <c r="BI175" s="3"/>
      <c r="BJ175" s="3"/>
      <c r="BK175" s="3"/>
      <c r="BL175" s="3"/>
      <c r="BM175" s="3"/>
      <c r="BN175" s="3"/>
      <c r="BO175" s="3"/>
      <c r="BP175" s="3"/>
      <c r="BQ175" s="3"/>
      <c r="BR175" s="3"/>
      <c r="BS175" s="3"/>
      <c r="BT175" s="3"/>
      <c r="BU175" s="3"/>
      <c r="BV175" s="3"/>
      <c r="BW175" s="3"/>
      <c r="BX175" s="3"/>
    </row>
    <row r="176" spans="1:76" ht="15.75" customHeight="1" x14ac:dyDescent="0.25">
      <c r="A176" s="156" t="s">
        <v>329</v>
      </c>
      <c r="B176" s="140">
        <f t="shared" ref="B176:B181" ca="1" si="193">IF(+ISBLANK(A176),+OFFSET(B176,-1,0)+1,1)</f>
        <v>1</v>
      </c>
      <c r="C176" s="64" t="s">
        <v>167</v>
      </c>
      <c r="D176" s="252">
        <f t="shared" si="176"/>
        <v>0</v>
      </c>
      <c r="E176" s="253">
        <f t="shared" ref="E176:E183" si="194">SUM(N176,V176,W176:AC176)</f>
        <v>0</v>
      </c>
      <c r="F176" s="254"/>
      <c r="G176" s="255"/>
      <c r="H176" s="256"/>
      <c r="I176" s="186"/>
      <c r="J176" s="187"/>
      <c r="K176" s="187"/>
      <c r="L176" s="187"/>
      <c r="M176" s="188"/>
      <c r="N176" s="189">
        <f t="shared" ref="N176:N183" si="195">SUM(I176:M176)</f>
        <v>0</v>
      </c>
      <c r="O176" s="186"/>
      <c r="P176" s="187"/>
      <c r="Q176" s="187"/>
      <c r="R176" s="187"/>
      <c r="S176" s="187"/>
      <c r="T176" s="187"/>
      <c r="U176" s="188"/>
      <c r="V176" s="189">
        <f t="shared" ref="V176:V183" si="196">SUM(O176:U176)</f>
        <v>0</v>
      </c>
      <c r="W176" s="190"/>
      <c r="X176" s="190"/>
      <c r="Y176" s="190"/>
      <c r="Z176" s="190"/>
      <c r="AA176" s="190"/>
      <c r="AB176" s="190"/>
      <c r="AC176" s="190"/>
      <c r="AD176" s="275"/>
      <c r="AE176" s="275"/>
      <c r="AF176" s="275"/>
      <c r="AG176" s="275"/>
      <c r="AH176" s="275"/>
      <c r="AI176" s="275"/>
      <c r="AJ176" s="275"/>
      <c r="AK176" s="275"/>
      <c r="AL176" s="414"/>
      <c r="AM176" s="379" t="str">
        <f t="shared" ca="1" si="170"/>
        <v>6.1.</v>
      </c>
      <c r="AN176" s="3"/>
      <c r="AO176" s="3"/>
      <c r="AP176" s="3"/>
      <c r="AQ176" s="3"/>
      <c r="AR176" s="3"/>
      <c r="AS176" s="3"/>
      <c r="AT176" s="3"/>
      <c r="AU176" s="3"/>
      <c r="AV176" s="3"/>
      <c r="AW176" s="3"/>
      <c r="AX176" s="3"/>
      <c r="AY176" s="3"/>
      <c r="AZ176" s="3"/>
      <c r="BA176" s="3"/>
      <c r="BB176" s="3"/>
      <c r="BC176" s="3"/>
      <c r="BD176" s="3"/>
      <c r="BE176" s="3"/>
      <c r="BF176" s="3"/>
      <c r="BG176" s="3"/>
      <c r="BH176" s="3"/>
      <c r="BI176" s="3"/>
      <c r="BJ176" s="3"/>
      <c r="BK176" s="3"/>
      <c r="BL176" s="3"/>
      <c r="BM176" s="3"/>
      <c r="BN176" s="3"/>
      <c r="BO176" s="3"/>
      <c r="BP176" s="3"/>
      <c r="BQ176" s="3"/>
      <c r="BR176" s="3"/>
      <c r="BS176" s="3"/>
      <c r="BT176" s="3"/>
      <c r="BU176" s="3"/>
      <c r="BV176" s="3"/>
      <c r="BW176" s="3"/>
      <c r="BX176" s="3"/>
    </row>
    <row r="177" spans="1:76" x14ac:dyDescent="0.25">
      <c r="A177" s="156" t="s">
        <v>330</v>
      </c>
      <c r="B177" s="140">
        <f t="shared" ca="1" si="193"/>
        <v>1</v>
      </c>
      <c r="C177" s="64" t="s">
        <v>168</v>
      </c>
      <c r="D177" s="252">
        <f t="shared" si="176"/>
        <v>0</v>
      </c>
      <c r="E177" s="253">
        <f t="shared" si="194"/>
        <v>0</v>
      </c>
      <c r="F177" s="254"/>
      <c r="G177" s="255"/>
      <c r="H177" s="256"/>
      <c r="I177" s="186"/>
      <c r="J177" s="187"/>
      <c r="K177" s="187"/>
      <c r="L177" s="187"/>
      <c r="M177" s="188"/>
      <c r="N177" s="189">
        <f t="shared" si="195"/>
        <v>0</v>
      </c>
      <c r="O177" s="186"/>
      <c r="P177" s="187"/>
      <c r="Q177" s="187"/>
      <c r="R177" s="187"/>
      <c r="S177" s="187"/>
      <c r="T177" s="187"/>
      <c r="U177" s="188"/>
      <c r="V177" s="189">
        <f t="shared" si="196"/>
        <v>0</v>
      </c>
      <c r="W177" s="190"/>
      <c r="X177" s="190"/>
      <c r="Y177" s="190"/>
      <c r="Z177" s="190"/>
      <c r="AA177" s="190"/>
      <c r="AB177" s="190"/>
      <c r="AC177" s="190"/>
      <c r="AD177" s="275"/>
      <c r="AE177" s="275"/>
      <c r="AF177" s="275"/>
      <c r="AG177" s="275"/>
      <c r="AH177" s="275"/>
      <c r="AI177" s="275"/>
      <c r="AJ177" s="275"/>
      <c r="AK177" s="275"/>
      <c r="AL177" s="414"/>
      <c r="AM177" s="379" t="str">
        <f t="shared" ca="1" si="170"/>
        <v>6.1.</v>
      </c>
      <c r="AN177" s="3"/>
      <c r="AO177" s="3"/>
      <c r="AP177" s="3"/>
      <c r="AQ177" s="3"/>
      <c r="AR177" s="3"/>
      <c r="AS177" s="3"/>
      <c r="AT177" s="3"/>
      <c r="AU177" s="3"/>
      <c r="AV177" s="3"/>
      <c r="AW177" s="3"/>
      <c r="AX177" s="3"/>
      <c r="AY177" s="3"/>
      <c r="AZ177" s="3"/>
      <c r="BA177" s="3"/>
      <c r="BB177" s="3"/>
      <c r="BC177" s="3"/>
      <c r="BD177" s="3"/>
      <c r="BE177" s="3"/>
      <c r="BF177" s="3"/>
      <c r="BG177" s="3"/>
      <c r="BH177" s="3"/>
      <c r="BI177" s="3"/>
      <c r="BJ177" s="3"/>
      <c r="BK177" s="3"/>
      <c r="BL177" s="3"/>
      <c r="BM177" s="3"/>
      <c r="BN177" s="3"/>
      <c r="BO177" s="3"/>
      <c r="BP177" s="3"/>
      <c r="BQ177" s="3"/>
      <c r="BR177" s="3"/>
      <c r="BS177" s="3"/>
      <c r="BT177" s="3"/>
      <c r="BU177" s="3"/>
      <c r="BV177" s="3"/>
      <c r="BW177" s="3"/>
      <c r="BX177" s="3"/>
    </row>
    <row r="178" spans="1:76" x14ac:dyDescent="0.25">
      <c r="A178" s="156" t="s">
        <v>331</v>
      </c>
      <c r="B178" s="140">
        <f t="shared" ca="1" si="193"/>
        <v>1</v>
      </c>
      <c r="C178" s="64" t="s">
        <v>169</v>
      </c>
      <c r="D178" s="252">
        <f t="shared" si="176"/>
        <v>0</v>
      </c>
      <c r="E178" s="253">
        <f t="shared" si="194"/>
        <v>0</v>
      </c>
      <c r="F178" s="254"/>
      <c r="G178" s="255"/>
      <c r="H178" s="256"/>
      <c r="I178" s="186"/>
      <c r="J178" s="187"/>
      <c r="K178" s="187"/>
      <c r="L178" s="187"/>
      <c r="M178" s="188"/>
      <c r="N178" s="189">
        <f t="shared" si="195"/>
        <v>0</v>
      </c>
      <c r="O178" s="186"/>
      <c r="P178" s="187"/>
      <c r="Q178" s="187"/>
      <c r="R178" s="187"/>
      <c r="S178" s="187"/>
      <c r="T178" s="187"/>
      <c r="U178" s="188"/>
      <c r="V178" s="189">
        <f t="shared" si="196"/>
        <v>0</v>
      </c>
      <c r="W178" s="190"/>
      <c r="X178" s="190"/>
      <c r="Y178" s="190"/>
      <c r="Z178" s="190"/>
      <c r="AA178" s="190"/>
      <c r="AB178" s="190"/>
      <c r="AC178" s="190"/>
      <c r="AD178" s="275"/>
      <c r="AE178" s="275"/>
      <c r="AF178" s="275"/>
      <c r="AG178" s="275"/>
      <c r="AH178" s="275"/>
      <c r="AI178" s="275"/>
      <c r="AJ178" s="275"/>
      <c r="AK178" s="275"/>
      <c r="AL178" s="414"/>
      <c r="AM178" s="379" t="str">
        <f t="shared" ca="1" si="170"/>
        <v>6.1.</v>
      </c>
      <c r="AN178" s="3"/>
      <c r="AO178" s="3"/>
      <c r="AP178" s="3"/>
      <c r="AQ178" s="3"/>
      <c r="AR178" s="3"/>
      <c r="AS178" s="3"/>
      <c r="AT178" s="3"/>
      <c r="AU178" s="3"/>
      <c r="AV178" s="3"/>
      <c r="AW178" s="3"/>
      <c r="AX178" s="3"/>
      <c r="AY178" s="3"/>
      <c r="AZ178" s="3"/>
      <c r="BA178" s="3"/>
      <c r="BB178" s="3"/>
      <c r="BC178" s="3"/>
      <c r="BD178" s="3"/>
      <c r="BE178" s="3"/>
      <c r="BF178" s="3"/>
      <c r="BG178" s="3"/>
      <c r="BH178" s="3"/>
      <c r="BI178" s="3"/>
      <c r="BJ178" s="3"/>
      <c r="BK178" s="3"/>
      <c r="BL178" s="3"/>
      <c r="BM178" s="3"/>
      <c r="BN178" s="3"/>
      <c r="BO178" s="3"/>
      <c r="BP178" s="3"/>
      <c r="BQ178" s="3"/>
      <c r="BR178" s="3"/>
      <c r="BS178" s="3"/>
      <c r="BT178" s="3"/>
      <c r="BU178" s="3"/>
      <c r="BV178" s="3"/>
      <c r="BW178" s="3"/>
      <c r="BX178" s="3"/>
    </row>
    <row r="179" spans="1:76" x14ac:dyDescent="0.25">
      <c r="A179" s="156" t="s">
        <v>332</v>
      </c>
      <c r="B179" s="140">
        <f t="shared" ca="1" si="193"/>
        <v>1</v>
      </c>
      <c r="C179" s="64" t="s">
        <v>170</v>
      </c>
      <c r="D179" s="252">
        <f t="shared" si="176"/>
        <v>0</v>
      </c>
      <c r="E179" s="253">
        <f t="shared" si="194"/>
        <v>0</v>
      </c>
      <c r="F179" s="254"/>
      <c r="G179" s="255"/>
      <c r="H179" s="256"/>
      <c r="I179" s="186"/>
      <c r="J179" s="187"/>
      <c r="K179" s="187"/>
      <c r="L179" s="187"/>
      <c r="M179" s="188"/>
      <c r="N179" s="189">
        <f t="shared" si="195"/>
        <v>0</v>
      </c>
      <c r="O179" s="186"/>
      <c r="P179" s="187"/>
      <c r="Q179" s="187"/>
      <c r="R179" s="187"/>
      <c r="S179" s="187"/>
      <c r="T179" s="187"/>
      <c r="U179" s="188"/>
      <c r="V179" s="189">
        <f t="shared" si="196"/>
        <v>0</v>
      </c>
      <c r="W179" s="190"/>
      <c r="X179" s="190"/>
      <c r="Y179" s="190"/>
      <c r="Z179" s="190"/>
      <c r="AA179" s="190"/>
      <c r="AB179" s="190"/>
      <c r="AC179" s="190"/>
      <c r="AD179" s="275"/>
      <c r="AE179" s="275"/>
      <c r="AF179" s="275"/>
      <c r="AG179" s="275"/>
      <c r="AH179" s="275"/>
      <c r="AI179" s="275"/>
      <c r="AJ179" s="275"/>
      <c r="AK179" s="275"/>
      <c r="AL179" s="414"/>
      <c r="AM179" s="379" t="str">
        <f t="shared" ca="1" si="170"/>
        <v>6.1.</v>
      </c>
      <c r="AN179" s="3"/>
      <c r="AO179" s="3"/>
      <c r="AP179" s="3"/>
      <c r="AQ179" s="3"/>
      <c r="AR179" s="3"/>
      <c r="AS179" s="3"/>
      <c r="AT179" s="3"/>
      <c r="AU179" s="3"/>
      <c r="AV179" s="3"/>
      <c r="AW179" s="3"/>
      <c r="AX179" s="3"/>
      <c r="AY179" s="3"/>
      <c r="AZ179" s="3"/>
      <c r="BA179" s="3"/>
      <c r="BB179" s="3"/>
      <c r="BC179" s="3"/>
      <c r="BD179" s="3"/>
      <c r="BE179" s="3"/>
      <c r="BF179" s="3"/>
      <c r="BG179" s="3"/>
      <c r="BH179" s="3"/>
      <c r="BI179" s="3"/>
      <c r="BJ179" s="3"/>
      <c r="BK179" s="3"/>
      <c r="BL179" s="3"/>
      <c r="BM179" s="3"/>
      <c r="BN179" s="3"/>
      <c r="BO179" s="3"/>
      <c r="BP179" s="3"/>
      <c r="BQ179" s="3"/>
      <c r="BR179" s="3"/>
      <c r="BS179" s="3"/>
      <c r="BT179" s="3"/>
      <c r="BU179" s="3"/>
      <c r="BV179" s="3"/>
      <c r="BW179" s="3"/>
      <c r="BX179" s="3"/>
    </row>
    <row r="180" spans="1:76" x14ac:dyDescent="0.25">
      <c r="A180" s="156" t="s">
        <v>333</v>
      </c>
      <c r="B180" s="140">
        <f t="shared" ca="1" si="193"/>
        <v>1</v>
      </c>
      <c r="C180" s="64" t="s">
        <v>171</v>
      </c>
      <c r="D180" s="252">
        <f t="shared" si="176"/>
        <v>0</v>
      </c>
      <c r="E180" s="253">
        <f t="shared" si="194"/>
        <v>0</v>
      </c>
      <c r="F180" s="254"/>
      <c r="G180" s="255"/>
      <c r="H180" s="256"/>
      <c r="I180" s="186"/>
      <c r="J180" s="187"/>
      <c r="K180" s="187"/>
      <c r="L180" s="187"/>
      <c r="M180" s="188"/>
      <c r="N180" s="189">
        <f t="shared" si="195"/>
        <v>0</v>
      </c>
      <c r="O180" s="186"/>
      <c r="P180" s="187"/>
      <c r="Q180" s="187"/>
      <c r="R180" s="187"/>
      <c r="S180" s="187"/>
      <c r="T180" s="187"/>
      <c r="U180" s="188"/>
      <c r="V180" s="189">
        <f t="shared" si="196"/>
        <v>0</v>
      </c>
      <c r="W180" s="190"/>
      <c r="X180" s="190"/>
      <c r="Y180" s="190"/>
      <c r="Z180" s="190"/>
      <c r="AA180" s="190"/>
      <c r="AB180" s="190"/>
      <c r="AC180" s="190"/>
      <c r="AD180" s="275"/>
      <c r="AE180" s="275"/>
      <c r="AF180" s="275"/>
      <c r="AG180" s="275"/>
      <c r="AH180" s="275"/>
      <c r="AI180" s="275"/>
      <c r="AJ180" s="275"/>
      <c r="AK180" s="275"/>
      <c r="AL180" s="414"/>
      <c r="AM180" s="379" t="str">
        <f t="shared" ca="1" si="170"/>
        <v>6.1.</v>
      </c>
      <c r="AN180" s="3"/>
      <c r="AO180" s="3"/>
      <c r="AP180" s="3"/>
      <c r="AQ180" s="3"/>
      <c r="AR180" s="3"/>
      <c r="AS180" s="3"/>
      <c r="AT180" s="3"/>
      <c r="AU180" s="3"/>
      <c r="AV180" s="3"/>
      <c r="AW180" s="3"/>
      <c r="AX180" s="3"/>
      <c r="AY180" s="3"/>
      <c r="AZ180" s="3"/>
      <c r="BA180" s="3"/>
      <c r="BB180" s="3"/>
      <c r="BC180" s="3"/>
      <c r="BD180" s="3"/>
      <c r="BE180" s="3"/>
      <c r="BF180" s="3"/>
      <c r="BG180" s="3"/>
      <c r="BH180" s="3"/>
      <c r="BI180" s="3"/>
      <c r="BJ180" s="3"/>
      <c r="BK180" s="3"/>
      <c r="BL180" s="3"/>
      <c r="BM180" s="3"/>
      <c r="BN180" s="3"/>
      <c r="BO180" s="3"/>
      <c r="BP180" s="3"/>
      <c r="BQ180" s="3"/>
      <c r="BR180" s="3"/>
      <c r="BS180" s="3"/>
      <c r="BT180" s="3"/>
      <c r="BU180" s="3"/>
      <c r="BV180" s="3"/>
      <c r="BW180" s="3"/>
      <c r="BX180" s="3"/>
    </row>
    <row r="181" spans="1:76" x14ac:dyDescent="0.25">
      <c r="A181" s="156" t="s">
        <v>334</v>
      </c>
      <c r="B181" s="140">
        <f t="shared" ca="1" si="193"/>
        <v>1</v>
      </c>
      <c r="C181" s="67" t="s">
        <v>172</v>
      </c>
      <c r="D181" s="252">
        <f t="shared" si="176"/>
        <v>0</v>
      </c>
      <c r="E181" s="253">
        <f t="shared" si="194"/>
        <v>0</v>
      </c>
      <c r="F181" s="254"/>
      <c r="G181" s="255"/>
      <c r="H181" s="256"/>
      <c r="I181" s="186"/>
      <c r="J181" s="187"/>
      <c r="K181" s="187"/>
      <c r="L181" s="187"/>
      <c r="M181" s="188"/>
      <c r="N181" s="189">
        <f t="shared" si="195"/>
        <v>0</v>
      </c>
      <c r="O181" s="186"/>
      <c r="P181" s="187"/>
      <c r="Q181" s="187"/>
      <c r="R181" s="187"/>
      <c r="S181" s="187"/>
      <c r="T181" s="187"/>
      <c r="U181" s="188"/>
      <c r="V181" s="189">
        <f t="shared" si="196"/>
        <v>0</v>
      </c>
      <c r="W181" s="190"/>
      <c r="X181" s="190"/>
      <c r="Y181" s="190"/>
      <c r="Z181" s="190"/>
      <c r="AA181" s="190"/>
      <c r="AB181" s="190"/>
      <c r="AC181" s="190"/>
      <c r="AD181" s="257"/>
      <c r="AE181" s="257"/>
      <c r="AF181" s="257"/>
      <c r="AG181" s="257"/>
      <c r="AH181" s="257"/>
      <c r="AI181" s="257"/>
      <c r="AJ181" s="257"/>
      <c r="AK181" s="257"/>
      <c r="AL181" s="411"/>
      <c r="AM181" s="391" t="str">
        <f t="shared" ca="1" si="170"/>
        <v>6.1.</v>
      </c>
      <c r="AN181" s="3"/>
      <c r="AO181" s="3"/>
      <c r="AP181" s="3"/>
      <c r="AQ181" s="3"/>
      <c r="AR181" s="3"/>
      <c r="AS181" s="3"/>
      <c r="AT181" s="3"/>
      <c r="AU181" s="3"/>
      <c r="AV181" s="3"/>
      <c r="AW181" s="3"/>
      <c r="AX181" s="3"/>
      <c r="AY181" s="3"/>
      <c r="AZ181" s="3"/>
      <c r="BA181" s="3"/>
      <c r="BB181" s="3"/>
      <c r="BC181" s="3"/>
      <c r="BD181" s="3"/>
      <c r="BE181" s="3"/>
      <c r="BF181" s="3"/>
      <c r="BG181" s="3"/>
      <c r="BH181" s="3"/>
      <c r="BI181" s="3"/>
      <c r="BJ181" s="3"/>
      <c r="BK181" s="3"/>
      <c r="BL181" s="3"/>
      <c r="BM181" s="3"/>
      <c r="BN181" s="3"/>
      <c r="BO181" s="3"/>
      <c r="BP181" s="3"/>
      <c r="BQ181" s="3"/>
      <c r="BR181" s="3"/>
      <c r="BS181" s="3"/>
      <c r="BT181" s="3"/>
      <c r="BU181" s="3"/>
      <c r="BV181" s="3"/>
      <c r="BW181" s="3"/>
      <c r="BX181" s="3"/>
    </row>
    <row r="182" spans="1:76" x14ac:dyDescent="0.25">
      <c r="A182" s="159" t="s">
        <v>140</v>
      </c>
      <c r="B182" s="143"/>
      <c r="C182" s="75" t="s">
        <v>174</v>
      </c>
      <c r="D182" s="215">
        <f ca="1">+SUMIF($AM$7:$AM$277,$A182,D$7:D$277)</f>
        <v>0</v>
      </c>
      <c r="E182" s="91">
        <f ca="1">+SUMIF($AM$7:$AM$277,$A182,E$7:E$277)</f>
        <v>0</v>
      </c>
      <c r="F182" s="220"/>
      <c r="G182" s="221"/>
      <c r="H182" s="222"/>
      <c r="I182" s="98">
        <f t="shared" ref="I182:AL182" ca="1" si="197">+SUMIF($AM$7:$AM$277,$A182,I$7:I$277)</f>
        <v>0</v>
      </c>
      <c r="J182" s="99">
        <f t="shared" ca="1" si="197"/>
        <v>0</v>
      </c>
      <c r="K182" s="99">
        <f t="shared" ca="1" si="197"/>
        <v>0</v>
      </c>
      <c r="L182" s="99">
        <f t="shared" ca="1" si="197"/>
        <v>0</v>
      </c>
      <c r="M182" s="100">
        <f t="shared" ca="1" si="197"/>
        <v>0</v>
      </c>
      <c r="N182" s="97">
        <f t="shared" ca="1" si="197"/>
        <v>0</v>
      </c>
      <c r="O182" s="98">
        <f t="shared" ca="1" si="197"/>
        <v>0</v>
      </c>
      <c r="P182" s="99">
        <f t="shared" ca="1" si="197"/>
        <v>0</v>
      </c>
      <c r="Q182" s="99">
        <f t="shared" ca="1" si="197"/>
        <v>0</v>
      </c>
      <c r="R182" s="99">
        <f t="shared" ca="1" si="197"/>
        <v>0</v>
      </c>
      <c r="S182" s="99">
        <f t="shared" ca="1" si="197"/>
        <v>0</v>
      </c>
      <c r="T182" s="99">
        <f t="shared" ca="1" si="197"/>
        <v>0</v>
      </c>
      <c r="U182" s="100">
        <f t="shared" ca="1" si="197"/>
        <v>0</v>
      </c>
      <c r="V182" s="97">
        <f t="shared" ca="1" si="197"/>
        <v>0</v>
      </c>
      <c r="W182" s="97">
        <f t="shared" ca="1" si="197"/>
        <v>0</v>
      </c>
      <c r="X182" s="97">
        <f t="shared" ca="1" si="197"/>
        <v>0</v>
      </c>
      <c r="Y182" s="97">
        <f t="shared" ca="1" si="197"/>
        <v>0</v>
      </c>
      <c r="Z182" s="97">
        <f t="shared" ca="1" si="197"/>
        <v>0</v>
      </c>
      <c r="AA182" s="97">
        <f t="shared" ca="1" si="197"/>
        <v>0</v>
      </c>
      <c r="AB182" s="97">
        <f t="shared" ca="1" si="197"/>
        <v>0</v>
      </c>
      <c r="AC182" s="97">
        <f t="shared" ca="1" si="197"/>
        <v>0</v>
      </c>
      <c r="AD182" s="215">
        <f t="shared" ca="1" si="197"/>
        <v>0</v>
      </c>
      <c r="AE182" s="215">
        <f t="shared" ca="1" si="197"/>
        <v>0</v>
      </c>
      <c r="AF182" s="215">
        <f t="shared" ca="1" si="197"/>
        <v>0</v>
      </c>
      <c r="AG182" s="215">
        <f t="shared" ca="1" si="197"/>
        <v>0</v>
      </c>
      <c r="AH182" s="215">
        <f t="shared" ca="1" si="197"/>
        <v>0</v>
      </c>
      <c r="AI182" s="215">
        <f t="shared" ca="1" si="197"/>
        <v>0</v>
      </c>
      <c r="AJ182" s="215">
        <f t="shared" ca="1" si="197"/>
        <v>0</v>
      </c>
      <c r="AK182" s="215">
        <f t="shared" ca="1" si="197"/>
        <v>0</v>
      </c>
      <c r="AL182" s="415">
        <f t="shared" ca="1" si="197"/>
        <v>0</v>
      </c>
      <c r="AM182" s="380" t="str">
        <f t="shared" ca="1" si="170"/>
        <v>X</v>
      </c>
      <c r="AN182" s="3"/>
      <c r="AO182" s="3"/>
      <c r="AP182" s="3"/>
      <c r="AQ182" s="3"/>
      <c r="AR182" s="3"/>
      <c r="AS182" s="3"/>
      <c r="AT182" s="3"/>
      <c r="AU182" s="3"/>
      <c r="AV182" s="3"/>
      <c r="AW182" s="3"/>
      <c r="AX182" s="3"/>
      <c r="AY182" s="3"/>
      <c r="AZ182" s="3"/>
      <c r="BA182" s="3"/>
      <c r="BB182" s="3"/>
      <c r="BC182" s="3"/>
      <c r="BD182" s="3"/>
      <c r="BE182" s="3"/>
      <c r="BF182" s="3"/>
      <c r="BG182" s="3"/>
      <c r="BH182" s="3"/>
      <c r="BI182" s="3"/>
      <c r="BJ182" s="3"/>
      <c r="BK182" s="3"/>
      <c r="BL182" s="3"/>
      <c r="BM182" s="3"/>
      <c r="BN182" s="3"/>
      <c r="BO182" s="3"/>
      <c r="BP182" s="3"/>
      <c r="BQ182" s="3"/>
      <c r="BR182" s="3"/>
      <c r="BS182" s="3"/>
      <c r="BT182" s="3"/>
      <c r="BU182" s="3"/>
      <c r="BV182" s="3"/>
      <c r="BW182" s="3"/>
      <c r="BX182" s="3"/>
    </row>
    <row r="183" spans="1:76" x14ac:dyDescent="0.25">
      <c r="A183" s="156" t="s">
        <v>329</v>
      </c>
      <c r="B183" s="140">
        <f t="shared" ref="B183" ca="1" si="198">IF(+ISBLANK(A183),+OFFSET(B183,-1,0)+1,1)</f>
        <v>1</v>
      </c>
      <c r="C183" s="174" t="s">
        <v>110</v>
      </c>
      <c r="D183" s="252">
        <f t="shared" si="176"/>
        <v>0</v>
      </c>
      <c r="E183" s="253">
        <f t="shared" si="194"/>
        <v>0</v>
      </c>
      <c r="F183" s="254"/>
      <c r="G183" s="255"/>
      <c r="H183" s="256"/>
      <c r="I183" s="186"/>
      <c r="J183" s="187"/>
      <c r="K183" s="187"/>
      <c r="L183" s="187"/>
      <c r="M183" s="188"/>
      <c r="N183" s="189">
        <f t="shared" si="195"/>
        <v>0</v>
      </c>
      <c r="O183" s="186"/>
      <c r="P183" s="187"/>
      <c r="Q183" s="187"/>
      <c r="R183" s="187"/>
      <c r="S183" s="187"/>
      <c r="T183" s="187"/>
      <c r="U183" s="188"/>
      <c r="V183" s="189">
        <f t="shared" si="196"/>
        <v>0</v>
      </c>
      <c r="W183" s="190"/>
      <c r="X183" s="190"/>
      <c r="Y183" s="190"/>
      <c r="Z183" s="190"/>
      <c r="AA183" s="190"/>
      <c r="AB183" s="190"/>
      <c r="AC183" s="190"/>
      <c r="AD183" s="257"/>
      <c r="AE183" s="257"/>
      <c r="AF183" s="257"/>
      <c r="AG183" s="257"/>
      <c r="AH183" s="257"/>
      <c r="AI183" s="257"/>
      <c r="AJ183" s="257"/>
      <c r="AK183" s="257"/>
      <c r="AL183" s="423"/>
      <c r="AM183" s="391" t="str">
        <f t="shared" ca="1" si="170"/>
        <v>6.2.</v>
      </c>
      <c r="AN183" s="3"/>
      <c r="AO183" s="3"/>
      <c r="AP183" s="3"/>
      <c r="AQ183" s="3"/>
      <c r="AR183" s="3"/>
      <c r="AS183" s="3"/>
      <c r="AT183" s="3"/>
      <c r="AU183" s="3"/>
      <c r="AV183" s="3"/>
      <c r="AW183" s="3"/>
      <c r="AX183" s="3"/>
      <c r="AY183" s="3"/>
      <c r="AZ183" s="3"/>
      <c r="BA183" s="3"/>
      <c r="BB183" s="3"/>
      <c r="BC183" s="3"/>
      <c r="BD183" s="3"/>
      <c r="BE183" s="3"/>
      <c r="BF183" s="3"/>
      <c r="BG183" s="3"/>
      <c r="BH183" s="3"/>
      <c r="BI183" s="3"/>
      <c r="BJ183" s="3"/>
      <c r="BK183" s="3"/>
      <c r="BL183" s="3"/>
      <c r="BM183" s="3"/>
      <c r="BN183" s="3"/>
      <c r="BO183" s="3"/>
      <c r="BP183" s="3"/>
      <c r="BQ183" s="3"/>
      <c r="BR183" s="3"/>
      <c r="BS183" s="3"/>
      <c r="BT183" s="3"/>
      <c r="BU183" s="3"/>
      <c r="BV183" s="3"/>
      <c r="BW183" s="3"/>
      <c r="BX183" s="3"/>
    </row>
    <row r="184" spans="1:76" x14ac:dyDescent="0.25">
      <c r="A184" s="155" t="s">
        <v>163</v>
      </c>
      <c r="B184" s="139"/>
      <c r="C184" s="70" t="s">
        <v>176</v>
      </c>
      <c r="D184" s="276">
        <f ca="1">SUM(D185+D190)</f>
        <v>0</v>
      </c>
      <c r="E184" s="277">
        <f ca="1">SUM(E185+E190)</f>
        <v>0</v>
      </c>
      <c r="F184" s="278"/>
      <c r="G184" s="279"/>
      <c r="H184" s="280"/>
      <c r="I184" s="197">
        <f t="shared" ref="I184:M184" ca="1" si="199">SUM(I185+I190)</f>
        <v>0</v>
      </c>
      <c r="J184" s="198">
        <f t="shared" ca="1" si="199"/>
        <v>0</v>
      </c>
      <c r="K184" s="198">
        <f t="shared" ca="1" si="199"/>
        <v>0</v>
      </c>
      <c r="L184" s="198">
        <f t="shared" ca="1" si="199"/>
        <v>0</v>
      </c>
      <c r="M184" s="199">
        <f t="shared" ca="1" si="199"/>
        <v>0</v>
      </c>
      <c r="N184" s="200">
        <f ca="1">SUM(N185+N190)</f>
        <v>0</v>
      </c>
      <c r="O184" s="197">
        <f t="shared" ref="O184:U184" ca="1" si="200">SUM(O185+O190)</f>
        <v>0</v>
      </c>
      <c r="P184" s="198">
        <f t="shared" ca="1" si="200"/>
        <v>0</v>
      </c>
      <c r="Q184" s="198">
        <f t="shared" ca="1" si="200"/>
        <v>0</v>
      </c>
      <c r="R184" s="198">
        <f t="shared" ref="R184:S184" ca="1" si="201">SUM(R185+R190)</f>
        <v>0</v>
      </c>
      <c r="S184" s="198">
        <f t="shared" ca="1" si="201"/>
        <v>0</v>
      </c>
      <c r="T184" s="198">
        <f t="shared" ca="1" si="200"/>
        <v>0</v>
      </c>
      <c r="U184" s="199">
        <f t="shared" ca="1" si="200"/>
        <v>0</v>
      </c>
      <c r="V184" s="200">
        <f ca="1">SUM(V185+V190)</f>
        <v>0</v>
      </c>
      <c r="W184" s="200">
        <f ca="1">SUM(W185+W190)</f>
        <v>0</v>
      </c>
      <c r="X184" s="200">
        <f t="shared" ref="X184:AC184" ca="1" si="202">SUM(X185+X190)</f>
        <v>0</v>
      </c>
      <c r="Y184" s="200">
        <f t="shared" ca="1" si="202"/>
        <v>0</v>
      </c>
      <c r="Z184" s="200">
        <f t="shared" ca="1" si="202"/>
        <v>0</v>
      </c>
      <c r="AA184" s="200">
        <f t="shared" ca="1" si="202"/>
        <v>0</v>
      </c>
      <c r="AB184" s="200">
        <f t="shared" ca="1" si="202"/>
        <v>0</v>
      </c>
      <c r="AC184" s="200">
        <f t="shared" ca="1" si="202"/>
        <v>0</v>
      </c>
      <c r="AD184" s="276">
        <f t="shared" ref="AD184:AL184" ca="1" si="203">SUM(AD185+AD190)</f>
        <v>0</v>
      </c>
      <c r="AE184" s="276">
        <f t="shared" ca="1" si="203"/>
        <v>0</v>
      </c>
      <c r="AF184" s="276">
        <f t="shared" ca="1" si="203"/>
        <v>0</v>
      </c>
      <c r="AG184" s="276">
        <f t="shared" ca="1" si="203"/>
        <v>0</v>
      </c>
      <c r="AH184" s="276">
        <f t="shared" ca="1" si="203"/>
        <v>0</v>
      </c>
      <c r="AI184" s="276">
        <f t="shared" ca="1" si="203"/>
        <v>0</v>
      </c>
      <c r="AJ184" s="276">
        <f t="shared" ca="1" si="203"/>
        <v>0</v>
      </c>
      <c r="AK184" s="276">
        <f t="shared" ca="1" si="203"/>
        <v>0</v>
      </c>
      <c r="AL184" s="416">
        <f t="shared" ca="1" si="203"/>
        <v>0</v>
      </c>
      <c r="AM184" s="381" t="str">
        <f t="shared" ca="1" si="170"/>
        <v>X</v>
      </c>
      <c r="AN184" s="3"/>
      <c r="AO184" s="3"/>
      <c r="AP184" s="3"/>
      <c r="AQ184" s="3"/>
      <c r="AR184" s="3"/>
      <c r="AS184" s="3"/>
      <c r="AT184" s="3"/>
      <c r="AU184" s="3"/>
      <c r="AV184" s="3"/>
      <c r="AW184" s="3"/>
      <c r="AX184" s="3"/>
      <c r="AY184" s="3"/>
      <c r="AZ184" s="3"/>
      <c r="BA184" s="3"/>
      <c r="BB184" s="3"/>
      <c r="BC184" s="3"/>
      <c r="BD184" s="3"/>
      <c r="BE184" s="3"/>
      <c r="BF184" s="3"/>
      <c r="BG184" s="3"/>
      <c r="BH184" s="3"/>
      <c r="BI184" s="3"/>
      <c r="BJ184" s="3"/>
      <c r="BK184" s="3"/>
      <c r="BL184" s="3"/>
      <c r="BM184" s="3"/>
      <c r="BN184" s="3"/>
      <c r="BO184" s="3"/>
      <c r="BP184" s="3"/>
      <c r="BQ184" s="3"/>
      <c r="BR184" s="3"/>
      <c r="BS184" s="3"/>
      <c r="BT184" s="3"/>
      <c r="BU184" s="3"/>
      <c r="BV184" s="3"/>
      <c r="BW184" s="3"/>
      <c r="BX184" s="3"/>
    </row>
    <row r="185" spans="1:76" x14ac:dyDescent="0.25">
      <c r="A185" s="159" t="s">
        <v>165</v>
      </c>
      <c r="B185" s="143"/>
      <c r="C185" s="72" t="s">
        <v>178</v>
      </c>
      <c r="D185" s="270">
        <f ca="1">+SUMIF($AM$7:$AM$277,$A185,D$7:D$277)</f>
        <v>0</v>
      </c>
      <c r="E185" s="271">
        <f ca="1">+SUMIF($AM$7:$AM$277,$A185,E$7:E$277)</f>
        <v>0</v>
      </c>
      <c r="F185" s="272"/>
      <c r="G185" s="273"/>
      <c r="H185" s="274"/>
      <c r="I185" s="182">
        <f t="shared" ref="I185:AL185" ca="1" si="204">+SUMIF($AM$7:$AM$277,$A185,I$7:I$277)</f>
        <v>0</v>
      </c>
      <c r="J185" s="183">
        <f t="shared" ca="1" si="204"/>
        <v>0</v>
      </c>
      <c r="K185" s="183">
        <f t="shared" ca="1" si="204"/>
        <v>0</v>
      </c>
      <c r="L185" s="183">
        <f t="shared" ca="1" si="204"/>
        <v>0</v>
      </c>
      <c r="M185" s="184">
        <f t="shared" ca="1" si="204"/>
        <v>0</v>
      </c>
      <c r="N185" s="185">
        <f t="shared" ca="1" si="204"/>
        <v>0</v>
      </c>
      <c r="O185" s="182">
        <f t="shared" ca="1" si="204"/>
        <v>0</v>
      </c>
      <c r="P185" s="183">
        <f t="shared" ca="1" si="204"/>
        <v>0</v>
      </c>
      <c r="Q185" s="183">
        <f t="shared" ca="1" si="204"/>
        <v>0</v>
      </c>
      <c r="R185" s="183">
        <f t="shared" ca="1" si="204"/>
        <v>0</v>
      </c>
      <c r="S185" s="183">
        <f t="shared" ca="1" si="204"/>
        <v>0</v>
      </c>
      <c r="T185" s="183">
        <f t="shared" ca="1" si="204"/>
        <v>0</v>
      </c>
      <c r="U185" s="184">
        <f t="shared" ca="1" si="204"/>
        <v>0</v>
      </c>
      <c r="V185" s="185">
        <f t="shared" ca="1" si="204"/>
        <v>0</v>
      </c>
      <c r="W185" s="185">
        <f t="shared" ca="1" si="204"/>
        <v>0</v>
      </c>
      <c r="X185" s="185">
        <f t="shared" ca="1" si="204"/>
        <v>0</v>
      </c>
      <c r="Y185" s="185">
        <f t="shared" ca="1" si="204"/>
        <v>0</v>
      </c>
      <c r="Z185" s="185">
        <f t="shared" ca="1" si="204"/>
        <v>0</v>
      </c>
      <c r="AA185" s="185">
        <f t="shared" ca="1" si="204"/>
        <v>0</v>
      </c>
      <c r="AB185" s="185">
        <f t="shared" ca="1" si="204"/>
        <v>0</v>
      </c>
      <c r="AC185" s="185">
        <f t="shared" ca="1" si="204"/>
        <v>0</v>
      </c>
      <c r="AD185" s="270">
        <f t="shared" ca="1" si="204"/>
        <v>0</v>
      </c>
      <c r="AE185" s="270">
        <f t="shared" ca="1" si="204"/>
        <v>0</v>
      </c>
      <c r="AF185" s="270">
        <f t="shared" ca="1" si="204"/>
        <v>0</v>
      </c>
      <c r="AG185" s="270">
        <f t="shared" ca="1" si="204"/>
        <v>0</v>
      </c>
      <c r="AH185" s="270">
        <f t="shared" ca="1" si="204"/>
        <v>0</v>
      </c>
      <c r="AI185" s="270">
        <f t="shared" ca="1" si="204"/>
        <v>0</v>
      </c>
      <c r="AJ185" s="270">
        <f t="shared" ca="1" si="204"/>
        <v>0</v>
      </c>
      <c r="AK185" s="270">
        <f t="shared" ca="1" si="204"/>
        <v>0</v>
      </c>
      <c r="AL185" s="413">
        <f t="shared" ca="1" si="204"/>
        <v>0</v>
      </c>
      <c r="AM185" s="378" t="str">
        <f t="shared" ca="1" si="170"/>
        <v>X</v>
      </c>
      <c r="AN185" s="3"/>
      <c r="AO185" s="3"/>
      <c r="AP185" s="3"/>
      <c r="AQ185" s="3"/>
      <c r="AR185" s="3"/>
      <c r="AS185" s="3"/>
      <c r="AT185" s="3"/>
      <c r="AU185" s="3"/>
      <c r="AV185" s="3"/>
      <c r="AW185" s="3"/>
      <c r="AX185" s="3"/>
      <c r="AY185" s="3"/>
      <c r="AZ185" s="3"/>
      <c r="BA185" s="3"/>
      <c r="BB185" s="3"/>
      <c r="BC185" s="3"/>
      <c r="BD185" s="3"/>
      <c r="BE185" s="3"/>
      <c r="BF185" s="3"/>
      <c r="BG185" s="3"/>
      <c r="BH185" s="3"/>
      <c r="BI185" s="3"/>
      <c r="BJ185" s="3"/>
      <c r="BK185" s="3"/>
      <c r="BL185" s="3"/>
      <c r="BM185" s="3"/>
      <c r="BN185" s="3"/>
      <c r="BO185" s="3"/>
      <c r="BP185" s="3"/>
      <c r="BQ185" s="3"/>
      <c r="BR185" s="3"/>
      <c r="BS185" s="3"/>
      <c r="BT185" s="3"/>
      <c r="BU185" s="3"/>
      <c r="BV185" s="3"/>
      <c r="BW185" s="3"/>
      <c r="BX185" s="3"/>
    </row>
    <row r="186" spans="1:76" ht="26.25" x14ac:dyDescent="0.25">
      <c r="A186" s="156" t="s">
        <v>329</v>
      </c>
      <c r="B186" s="140">
        <f t="shared" ref="B186:B189" ca="1" si="205">IF(+ISBLANK(A186),+OFFSET(B186,-1,0)+1,1)</f>
        <v>1</v>
      </c>
      <c r="C186" s="64" t="s">
        <v>179</v>
      </c>
      <c r="D186" s="252">
        <f t="shared" si="176"/>
        <v>0</v>
      </c>
      <c r="E186" s="253">
        <f t="shared" ref="E186:E191" si="206">SUM(N186,V186,W186:AC186)</f>
        <v>0</v>
      </c>
      <c r="F186" s="254"/>
      <c r="G186" s="255"/>
      <c r="H186" s="256"/>
      <c r="I186" s="186"/>
      <c r="J186" s="187"/>
      <c r="K186" s="187"/>
      <c r="L186" s="187"/>
      <c r="M186" s="188"/>
      <c r="N186" s="189">
        <f t="shared" ref="N186:N188" si="207">SUM(I186:M186)</f>
        <v>0</v>
      </c>
      <c r="O186" s="186"/>
      <c r="P186" s="187"/>
      <c r="Q186" s="187"/>
      <c r="R186" s="187"/>
      <c r="S186" s="187"/>
      <c r="T186" s="187"/>
      <c r="U186" s="188"/>
      <c r="V186" s="189">
        <f t="shared" ref="V186:V188" si="208">SUM(O186:U186)</f>
        <v>0</v>
      </c>
      <c r="W186" s="190"/>
      <c r="X186" s="190"/>
      <c r="Y186" s="190"/>
      <c r="Z186" s="190"/>
      <c r="AA186" s="190"/>
      <c r="AB186" s="190"/>
      <c r="AC186" s="190"/>
      <c r="AD186" s="275"/>
      <c r="AE186" s="275"/>
      <c r="AF186" s="275"/>
      <c r="AG186" s="275"/>
      <c r="AH186" s="275"/>
      <c r="AI186" s="275"/>
      <c r="AJ186" s="275"/>
      <c r="AK186" s="275"/>
      <c r="AL186" s="414"/>
      <c r="AM186" s="379" t="str">
        <f t="shared" ca="1" si="170"/>
        <v>7.1.</v>
      </c>
      <c r="AN186" s="3"/>
      <c r="AO186" s="3"/>
      <c r="AP186" s="3"/>
      <c r="AQ186" s="3"/>
      <c r="AR186" s="3"/>
      <c r="AS186" s="3"/>
      <c r="AT186" s="3"/>
      <c r="AU186" s="3"/>
      <c r="AV186" s="3"/>
      <c r="AW186" s="3"/>
      <c r="AX186" s="3"/>
      <c r="AY186" s="3"/>
      <c r="AZ186" s="3"/>
      <c r="BA186" s="3"/>
      <c r="BB186" s="3"/>
      <c r="BC186" s="3"/>
      <c r="BD186" s="3"/>
      <c r="BE186" s="3"/>
      <c r="BF186" s="3"/>
      <c r="BG186" s="3"/>
      <c r="BH186" s="3"/>
      <c r="BI186" s="3"/>
      <c r="BJ186" s="3"/>
      <c r="BK186" s="3"/>
      <c r="BL186" s="3"/>
      <c r="BM186" s="3"/>
      <c r="BN186" s="3"/>
      <c r="BO186" s="3"/>
      <c r="BP186" s="3"/>
      <c r="BQ186" s="3"/>
      <c r="BR186" s="3"/>
      <c r="BS186" s="3"/>
      <c r="BT186" s="3"/>
      <c r="BU186" s="3"/>
      <c r="BV186" s="3"/>
      <c r="BW186" s="3"/>
      <c r="BX186" s="3"/>
    </row>
    <row r="187" spans="1:76" ht="15.75" customHeight="1" x14ac:dyDescent="0.25">
      <c r="A187" s="156" t="s">
        <v>330</v>
      </c>
      <c r="B187" s="140">
        <f t="shared" ref="B187" ca="1" si="209">IF(+ISBLANK(A187),+OFFSET(B187,-1,0)+1,1)</f>
        <v>1</v>
      </c>
      <c r="C187" s="64" t="s">
        <v>180</v>
      </c>
      <c r="D187" s="252">
        <f t="shared" ref="D187" si="210">SUM(AD187:AL187)</f>
        <v>0</v>
      </c>
      <c r="E187" s="253">
        <f t="shared" ref="E187" si="211">SUM(N187,V187,W187:AC187)</f>
        <v>0</v>
      </c>
      <c r="F187" s="254"/>
      <c r="G187" s="255"/>
      <c r="H187" s="256"/>
      <c r="I187" s="186"/>
      <c r="J187" s="187"/>
      <c r="K187" s="187"/>
      <c r="L187" s="187"/>
      <c r="M187" s="188"/>
      <c r="N187" s="189">
        <f t="shared" ref="N187" si="212">SUM(I187:M187)</f>
        <v>0</v>
      </c>
      <c r="O187" s="186"/>
      <c r="P187" s="187"/>
      <c r="Q187" s="187"/>
      <c r="R187" s="187"/>
      <c r="S187" s="187"/>
      <c r="T187" s="187"/>
      <c r="U187" s="188"/>
      <c r="V187" s="189">
        <f t="shared" ref="V187" si="213">SUM(O187:U187)</f>
        <v>0</v>
      </c>
      <c r="W187" s="190"/>
      <c r="X187" s="190"/>
      <c r="Y187" s="190"/>
      <c r="Z187" s="190"/>
      <c r="AA187" s="190"/>
      <c r="AB187" s="190"/>
      <c r="AC187" s="190"/>
      <c r="AD187" s="275"/>
      <c r="AE187" s="275"/>
      <c r="AF187" s="275"/>
      <c r="AG187" s="275"/>
      <c r="AH187" s="275"/>
      <c r="AI187" s="275"/>
      <c r="AJ187" s="275"/>
      <c r="AK187" s="275"/>
      <c r="AL187" s="414"/>
      <c r="AM187" s="379" t="str">
        <f t="shared" ref="AM187" ca="1" si="214">+IF(ISBLANK(B187),"X",+IF(ISBLANK(+OFFSET(B187,-1,0)),+OFFSET(A187,-1,0),+OFFSET(AM187,-1,0)))</f>
        <v>7.1.</v>
      </c>
      <c r="AN187" s="3"/>
      <c r="AO187" s="3"/>
      <c r="AP187" s="3"/>
      <c r="AQ187" s="3"/>
      <c r="AR187" s="3"/>
      <c r="AS187" s="3"/>
      <c r="AT187" s="3"/>
      <c r="AU187" s="3"/>
      <c r="AV187" s="3"/>
      <c r="AW187" s="3"/>
      <c r="AX187" s="3"/>
      <c r="AY187" s="3"/>
      <c r="AZ187" s="3"/>
      <c r="BA187" s="3"/>
      <c r="BB187" s="3"/>
      <c r="BC187" s="3"/>
      <c r="BD187" s="3"/>
      <c r="BE187" s="3"/>
      <c r="BF187" s="3"/>
      <c r="BG187" s="3"/>
      <c r="BH187" s="3"/>
      <c r="BI187" s="3"/>
      <c r="BJ187" s="3"/>
      <c r="BK187" s="3"/>
      <c r="BL187" s="3"/>
      <c r="BM187" s="3"/>
      <c r="BN187" s="3"/>
      <c r="BO187" s="3"/>
      <c r="BP187" s="3"/>
      <c r="BQ187" s="3"/>
      <c r="BR187" s="3"/>
      <c r="BS187" s="3"/>
      <c r="BT187" s="3"/>
      <c r="BU187" s="3"/>
      <c r="BV187" s="3"/>
      <c r="BW187" s="3"/>
      <c r="BX187" s="3"/>
    </row>
    <row r="188" spans="1:76" ht="15.75" customHeight="1" x14ac:dyDescent="0.25">
      <c r="A188" s="156"/>
      <c r="B188" s="140">
        <f t="shared" ca="1" si="205"/>
        <v>2</v>
      </c>
      <c r="C188" s="83"/>
      <c r="D188" s="252">
        <f t="shared" si="176"/>
        <v>0</v>
      </c>
      <c r="E188" s="253">
        <f t="shared" si="206"/>
        <v>0</v>
      </c>
      <c r="F188" s="254"/>
      <c r="G188" s="255"/>
      <c r="H188" s="256"/>
      <c r="I188" s="186"/>
      <c r="J188" s="187"/>
      <c r="K188" s="187"/>
      <c r="L188" s="187"/>
      <c r="M188" s="188"/>
      <c r="N188" s="189">
        <f t="shared" si="207"/>
        <v>0</v>
      </c>
      <c r="O188" s="186"/>
      <c r="P188" s="187"/>
      <c r="Q188" s="187"/>
      <c r="R188" s="187"/>
      <c r="S188" s="187"/>
      <c r="T188" s="187"/>
      <c r="U188" s="188"/>
      <c r="V188" s="189">
        <f t="shared" si="208"/>
        <v>0</v>
      </c>
      <c r="W188" s="190"/>
      <c r="X188" s="190"/>
      <c r="Y188" s="190"/>
      <c r="Z188" s="190"/>
      <c r="AA188" s="190"/>
      <c r="AB188" s="190"/>
      <c r="AC188" s="190"/>
      <c r="AD188" s="275"/>
      <c r="AE188" s="275"/>
      <c r="AF188" s="275"/>
      <c r="AG188" s="275"/>
      <c r="AH188" s="275"/>
      <c r="AI188" s="275"/>
      <c r="AJ188" s="275"/>
      <c r="AK188" s="275"/>
      <c r="AL188" s="414"/>
      <c r="AM188" s="379" t="str">
        <f t="shared" ca="1" si="170"/>
        <v>7.1.</v>
      </c>
      <c r="AN188" s="3"/>
      <c r="AO188" s="3"/>
      <c r="AP188" s="3"/>
      <c r="AQ188" s="3"/>
      <c r="AR188" s="3"/>
      <c r="AS188" s="3"/>
      <c r="AT188" s="3"/>
      <c r="AU188" s="3"/>
      <c r="AV188" s="3"/>
      <c r="AW188" s="3"/>
      <c r="AX188" s="3"/>
      <c r="AY188" s="3"/>
      <c r="AZ188" s="3"/>
      <c r="BA188" s="3"/>
      <c r="BB188" s="3"/>
      <c r="BC188" s="3"/>
      <c r="BD188" s="3"/>
      <c r="BE188" s="3"/>
      <c r="BF188" s="3"/>
      <c r="BG188" s="3"/>
      <c r="BH188" s="3"/>
      <c r="BI188" s="3"/>
      <c r="BJ188" s="3"/>
      <c r="BK188" s="3"/>
      <c r="BL188" s="3"/>
      <c r="BM188" s="3"/>
      <c r="BN188" s="3"/>
      <c r="BO188" s="3"/>
      <c r="BP188" s="3"/>
      <c r="BQ188" s="3"/>
      <c r="BR188" s="3"/>
      <c r="BS188" s="3"/>
      <c r="BT188" s="3"/>
      <c r="BU188" s="3"/>
      <c r="BV188" s="3"/>
      <c r="BW188" s="3"/>
      <c r="BX188" s="3"/>
    </row>
    <row r="189" spans="1:76" x14ac:dyDescent="0.25">
      <c r="A189" s="156" t="s">
        <v>331</v>
      </c>
      <c r="B189" s="140">
        <f t="shared" ca="1" si="205"/>
        <v>1</v>
      </c>
      <c r="C189" s="64" t="s">
        <v>181</v>
      </c>
      <c r="D189" s="252">
        <f t="shared" si="176"/>
        <v>0</v>
      </c>
      <c r="E189" s="253">
        <f t="shared" si="206"/>
        <v>0</v>
      </c>
      <c r="F189" s="254"/>
      <c r="G189" s="255"/>
      <c r="H189" s="256"/>
      <c r="I189" s="186"/>
      <c r="J189" s="187"/>
      <c r="K189" s="187"/>
      <c r="L189" s="187"/>
      <c r="M189" s="188"/>
      <c r="N189" s="189">
        <f>SUM(I189:M189)</f>
        <v>0</v>
      </c>
      <c r="O189" s="186"/>
      <c r="P189" s="187"/>
      <c r="Q189" s="187"/>
      <c r="R189" s="187"/>
      <c r="S189" s="187"/>
      <c r="T189" s="187"/>
      <c r="U189" s="188"/>
      <c r="V189" s="189">
        <f>SUM(O189:U189)</f>
        <v>0</v>
      </c>
      <c r="W189" s="190"/>
      <c r="X189" s="190"/>
      <c r="Y189" s="190"/>
      <c r="Z189" s="190"/>
      <c r="AA189" s="190"/>
      <c r="AB189" s="190"/>
      <c r="AC189" s="190"/>
      <c r="AD189" s="275"/>
      <c r="AE189" s="275"/>
      <c r="AF189" s="275"/>
      <c r="AG189" s="275"/>
      <c r="AH189" s="275"/>
      <c r="AI189" s="275"/>
      <c r="AJ189" s="275"/>
      <c r="AK189" s="275"/>
      <c r="AL189" s="414"/>
      <c r="AM189" s="379" t="str">
        <f t="shared" ca="1" si="170"/>
        <v>7.1.</v>
      </c>
      <c r="AN189" s="3"/>
      <c r="AO189" s="3"/>
      <c r="AP189" s="3"/>
      <c r="AQ189" s="3"/>
      <c r="AR189" s="3"/>
      <c r="AS189" s="3"/>
      <c r="AT189" s="3"/>
      <c r="AU189" s="3"/>
      <c r="AV189" s="3"/>
      <c r="AW189" s="3"/>
      <c r="AX189" s="3"/>
      <c r="AY189" s="3"/>
      <c r="AZ189" s="3"/>
      <c r="BA189" s="3"/>
      <c r="BB189" s="3"/>
      <c r="BC189" s="3"/>
      <c r="BD189" s="3"/>
      <c r="BE189" s="3"/>
      <c r="BF189" s="3"/>
      <c r="BG189" s="3"/>
      <c r="BH189" s="3"/>
      <c r="BI189" s="3"/>
      <c r="BJ189" s="3"/>
      <c r="BK189" s="3"/>
      <c r="BL189" s="3"/>
      <c r="BM189" s="3"/>
      <c r="BN189" s="3"/>
      <c r="BO189" s="3"/>
      <c r="BP189" s="3"/>
      <c r="BQ189" s="3"/>
      <c r="BR189" s="3"/>
      <c r="BS189" s="3"/>
      <c r="BT189" s="3"/>
      <c r="BU189" s="3"/>
      <c r="BV189" s="3"/>
      <c r="BW189" s="3"/>
      <c r="BX189" s="3"/>
    </row>
    <row r="190" spans="1:76" x14ac:dyDescent="0.25">
      <c r="A190" s="159" t="s">
        <v>173</v>
      </c>
      <c r="B190" s="143"/>
      <c r="C190" s="66" t="s">
        <v>183</v>
      </c>
      <c r="D190" s="270">
        <f ca="1">+SUMIF($AM$7:$AM$277,$A190,D$7:D$277)</f>
        <v>0</v>
      </c>
      <c r="E190" s="271">
        <f ca="1">+SUMIF($AM$7:$AM$277,$A190,E$7:E$277)</f>
        <v>0</v>
      </c>
      <c r="F190" s="272"/>
      <c r="G190" s="273"/>
      <c r="H190" s="274"/>
      <c r="I190" s="182">
        <f t="shared" ref="I190:AL190" ca="1" si="215">+SUMIF($AM$7:$AM$277,$A190,I$7:I$277)</f>
        <v>0</v>
      </c>
      <c r="J190" s="183">
        <f t="shared" ca="1" si="215"/>
        <v>0</v>
      </c>
      <c r="K190" s="183">
        <f t="shared" ca="1" si="215"/>
        <v>0</v>
      </c>
      <c r="L190" s="183">
        <f t="shared" ca="1" si="215"/>
        <v>0</v>
      </c>
      <c r="M190" s="184">
        <f t="shared" ca="1" si="215"/>
        <v>0</v>
      </c>
      <c r="N190" s="185">
        <f t="shared" ca="1" si="215"/>
        <v>0</v>
      </c>
      <c r="O190" s="182">
        <f t="shared" ca="1" si="215"/>
        <v>0</v>
      </c>
      <c r="P190" s="183">
        <f t="shared" ca="1" si="215"/>
        <v>0</v>
      </c>
      <c r="Q190" s="183">
        <f t="shared" ca="1" si="215"/>
        <v>0</v>
      </c>
      <c r="R190" s="183">
        <f t="shared" ca="1" si="215"/>
        <v>0</v>
      </c>
      <c r="S190" s="183">
        <f t="shared" ca="1" si="215"/>
        <v>0</v>
      </c>
      <c r="T190" s="183">
        <f t="shared" ca="1" si="215"/>
        <v>0</v>
      </c>
      <c r="U190" s="184">
        <f t="shared" ca="1" si="215"/>
        <v>0</v>
      </c>
      <c r="V190" s="185">
        <f t="shared" ca="1" si="215"/>
        <v>0</v>
      </c>
      <c r="W190" s="185">
        <f t="shared" ca="1" si="215"/>
        <v>0</v>
      </c>
      <c r="X190" s="185">
        <f t="shared" ca="1" si="215"/>
        <v>0</v>
      </c>
      <c r="Y190" s="185">
        <f t="shared" ca="1" si="215"/>
        <v>0</v>
      </c>
      <c r="Z190" s="185">
        <f t="shared" ca="1" si="215"/>
        <v>0</v>
      </c>
      <c r="AA190" s="185">
        <f t="shared" ca="1" si="215"/>
        <v>0</v>
      </c>
      <c r="AB190" s="185">
        <f t="shared" ca="1" si="215"/>
        <v>0</v>
      </c>
      <c r="AC190" s="185">
        <f t="shared" ca="1" si="215"/>
        <v>0</v>
      </c>
      <c r="AD190" s="270">
        <f t="shared" ca="1" si="215"/>
        <v>0</v>
      </c>
      <c r="AE190" s="270">
        <f t="shared" ca="1" si="215"/>
        <v>0</v>
      </c>
      <c r="AF190" s="270">
        <f t="shared" ca="1" si="215"/>
        <v>0</v>
      </c>
      <c r="AG190" s="270">
        <f t="shared" ca="1" si="215"/>
        <v>0</v>
      </c>
      <c r="AH190" s="270">
        <f t="shared" ca="1" si="215"/>
        <v>0</v>
      </c>
      <c r="AI190" s="270">
        <f t="shared" ca="1" si="215"/>
        <v>0</v>
      </c>
      <c r="AJ190" s="270">
        <f t="shared" ca="1" si="215"/>
        <v>0</v>
      </c>
      <c r="AK190" s="270">
        <f t="shared" ca="1" si="215"/>
        <v>0</v>
      </c>
      <c r="AL190" s="413">
        <f t="shared" ca="1" si="215"/>
        <v>0</v>
      </c>
      <c r="AM190" s="378" t="str">
        <f t="shared" ca="1" si="170"/>
        <v>X</v>
      </c>
      <c r="AN190" s="3"/>
      <c r="AO190" s="3"/>
      <c r="AP190" s="3"/>
      <c r="AQ190" s="3"/>
      <c r="AR190" s="3"/>
      <c r="AS190" s="3"/>
      <c r="AT190" s="3"/>
      <c r="AU190" s="3"/>
      <c r="AV190" s="3"/>
      <c r="AW190" s="3"/>
      <c r="AX190" s="3"/>
      <c r="AY190" s="3"/>
      <c r="AZ190" s="3"/>
      <c r="BA190" s="3"/>
      <c r="BB190" s="3"/>
      <c r="BC190" s="3"/>
      <c r="BD190" s="3"/>
      <c r="BE190" s="3"/>
      <c r="BF190" s="3"/>
      <c r="BG190" s="3"/>
      <c r="BH190" s="3"/>
      <c r="BI190" s="3"/>
      <c r="BJ190" s="3"/>
      <c r="BK190" s="3"/>
      <c r="BL190" s="3"/>
      <c r="BM190" s="3"/>
      <c r="BN190" s="3"/>
      <c r="BO190" s="3"/>
      <c r="BP190" s="3"/>
      <c r="BQ190" s="3"/>
      <c r="BR190" s="3"/>
      <c r="BS190" s="3"/>
      <c r="BT190" s="3"/>
      <c r="BU190" s="3"/>
      <c r="BV190" s="3"/>
      <c r="BW190" s="3"/>
      <c r="BX190" s="3"/>
    </row>
    <row r="191" spans="1:76" x14ac:dyDescent="0.25">
      <c r="A191" s="156" t="s">
        <v>329</v>
      </c>
      <c r="B191" s="140">
        <f t="shared" ref="B191" ca="1" si="216">IF(+ISBLANK(A191),+OFFSET(B191,-1,0)+1,1)</f>
        <v>1</v>
      </c>
      <c r="C191" s="173" t="s">
        <v>110</v>
      </c>
      <c r="D191" s="252">
        <f t="shared" si="176"/>
        <v>0</v>
      </c>
      <c r="E191" s="253">
        <f t="shared" si="206"/>
        <v>0</v>
      </c>
      <c r="F191" s="254"/>
      <c r="G191" s="255"/>
      <c r="H191" s="256"/>
      <c r="I191" s="186"/>
      <c r="J191" s="187"/>
      <c r="K191" s="187"/>
      <c r="L191" s="187"/>
      <c r="M191" s="188"/>
      <c r="N191" s="189">
        <f>SUM(I191:M191)</f>
        <v>0</v>
      </c>
      <c r="O191" s="186"/>
      <c r="P191" s="187"/>
      <c r="Q191" s="187"/>
      <c r="R191" s="187"/>
      <c r="S191" s="187"/>
      <c r="T191" s="187"/>
      <c r="U191" s="188"/>
      <c r="V191" s="189">
        <f>SUM(O191:U191)</f>
        <v>0</v>
      </c>
      <c r="W191" s="190"/>
      <c r="X191" s="190"/>
      <c r="Y191" s="190"/>
      <c r="Z191" s="190"/>
      <c r="AA191" s="190"/>
      <c r="AB191" s="190"/>
      <c r="AC191" s="190"/>
      <c r="AD191" s="275"/>
      <c r="AE191" s="275"/>
      <c r="AF191" s="275"/>
      <c r="AG191" s="275"/>
      <c r="AH191" s="275"/>
      <c r="AI191" s="275"/>
      <c r="AJ191" s="275"/>
      <c r="AK191" s="275"/>
      <c r="AL191" s="414"/>
      <c r="AM191" s="379" t="str">
        <f t="shared" ca="1" si="170"/>
        <v>7.2.</v>
      </c>
      <c r="AN191" s="3"/>
      <c r="AO191" s="3"/>
      <c r="AP191" s="3"/>
      <c r="AQ191" s="3"/>
      <c r="AR191" s="3"/>
      <c r="AS191" s="3"/>
      <c r="AT191" s="3"/>
      <c r="AU191" s="3"/>
      <c r="AV191" s="3"/>
      <c r="AW191" s="3"/>
      <c r="AX191" s="3"/>
      <c r="AY191" s="3"/>
      <c r="AZ191" s="3"/>
      <c r="BA191" s="3"/>
      <c r="BB191" s="3"/>
      <c r="BC191" s="3"/>
      <c r="BD191" s="3"/>
      <c r="BE191" s="3"/>
      <c r="BF191" s="3"/>
      <c r="BG191" s="3"/>
      <c r="BH191" s="3"/>
      <c r="BI191" s="3"/>
      <c r="BJ191" s="3"/>
      <c r="BK191" s="3"/>
      <c r="BL191" s="3"/>
      <c r="BM191" s="3"/>
      <c r="BN191" s="3"/>
      <c r="BO191" s="3"/>
      <c r="BP191" s="3"/>
      <c r="BQ191" s="3"/>
      <c r="BR191" s="3"/>
      <c r="BS191" s="3"/>
      <c r="BT191" s="3"/>
      <c r="BU191" s="3"/>
      <c r="BV191" s="3"/>
      <c r="BW191" s="3"/>
      <c r="BX191" s="3"/>
    </row>
    <row r="192" spans="1:76" ht="30" x14ac:dyDescent="0.25">
      <c r="A192" s="155" t="s">
        <v>175</v>
      </c>
      <c r="B192" s="139"/>
      <c r="C192" s="70" t="s">
        <v>185</v>
      </c>
      <c r="D192" s="276">
        <f ca="1">SUM(D193+D196+D198+D200+D202+D205+D207+D209)</f>
        <v>0</v>
      </c>
      <c r="E192" s="277">
        <f ca="1">SUM(E193+E196+E198+E200+E202+E205+E207+E209)</f>
        <v>0</v>
      </c>
      <c r="F192" s="278"/>
      <c r="G192" s="279"/>
      <c r="H192" s="280"/>
      <c r="I192" s="197">
        <f t="shared" ref="I192:M192" ca="1" si="217">SUM(I193+I196+I198+I200+I202+I205+I207+I209)</f>
        <v>0</v>
      </c>
      <c r="J192" s="198">
        <f t="shared" ca="1" si="217"/>
        <v>0</v>
      </c>
      <c r="K192" s="198">
        <f t="shared" ca="1" si="217"/>
        <v>0</v>
      </c>
      <c r="L192" s="198">
        <f t="shared" ca="1" si="217"/>
        <v>0</v>
      </c>
      <c r="M192" s="199">
        <f t="shared" ca="1" si="217"/>
        <v>0</v>
      </c>
      <c r="N192" s="200">
        <f ca="1">SUM(N193+N196+N198+N200+N202+N205+N207+N209)</f>
        <v>0</v>
      </c>
      <c r="O192" s="197">
        <f t="shared" ref="O192:U192" ca="1" si="218">SUM(O193+O196+O198+O200+O202+O205+O207+O209)</f>
        <v>0</v>
      </c>
      <c r="P192" s="198">
        <f t="shared" ca="1" si="218"/>
        <v>0</v>
      </c>
      <c r="Q192" s="198">
        <f t="shared" ca="1" si="218"/>
        <v>0</v>
      </c>
      <c r="R192" s="198">
        <f t="shared" ref="R192:S192" ca="1" si="219">SUM(R193+R196+R198+R200+R202+R205+R207+R209)</f>
        <v>0</v>
      </c>
      <c r="S192" s="198">
        <f t="shared" ca="1" si="219"/>
        <v>0</v>
      </c>
      <c r="T192" s="198">
        <f t="shared" ca="1" si="218"/>
        <v>0</v>
      </c>
      <c r="U192" s="199">
        <f t="shared" ca="1" si="218"/>
        <v>0</v>
      </c>
      <c r="V192" s="200">
        <f ca="1">SUM(V193+V196+V198+V200+V202+V205+V207+V209)</f>
        <v>0</v>
      </c>
      <c r="W192" s="200">
        <f ca="1">SUM(W193+W196+W198+W200+W202+W205+W207+W209)</f>
        <v>0</v>
      </c>
      <c r="X192" s="200">
        <f t="shared" ref="X192:AC192" ca="1" si="220">SUM(X193+X196+X198+X200+X202+X205+X207+X209)</f>
        <v>0</v>
      </c>
      <c r="Y192" s="200">
        <f t="shared" ca="1" si="220"/>
        <v>0</v>
      </c>
      <c r="Z192" s="200">
        <f t="shared" ca="1" si="220"/>
        <v>0</v>
      </c>
      <c r="AA192" s="200">
        <f t="shared" ca="1" si="220"/>
        <v>0</v>
      </c>
      <c r="AB192" s="200">
        <f t="shared" ca="1" si="220"/>
        <v>0</v>
      </c>
      <c r="AC192" s="200">
        <f t="shared" ca="1" si="220"/>
        <v>0</v>
      </c>
      <c r="AD192" s="276">
        <f t="shared" ref="AD192:AL192" ca="1" si="221">SUM(AD193+AD196+AD198+AD200+AD202+AD205+AD207+AD209)</f>
        <v>0</v>
      </c>
      <c r="AE192" s="276">
        <f t="shared" ca="1" si="221"/>
        <v>0</v>
      </c>
      <c r="AF192" s="276">
        <f t="shared" ca="1" si="221"/>
        <v>0</v>
      </c>
      <c r="AG192" s="276">
        <f t="shared" ca="1" si="221"/>
        <v>0</v>
      </c>
      <c r="AH192" s="276">
        <f t="shared" ca="1" si="221"/>
        <v>0</v>
      </c>
      <c r="AI192" s="276">
        <f t="shared" ca="1" si="221"/>
        <v>0</v>
      </c>
      <c r="AJ192" s="276">
        <f t="shared" ca="1" si="221"/>
        <v>0</v>
      </c>
      <c r="AK192" s="276">
        <f t="shared" ca="1" si="221"/>
        <v>0</v>
      </c>
      <c r="AL192" s="416">
        <f t="shared" ca="1" si="221"/>
        <v>0</v>
      </c>
      <c r="AM192" s="381" t="str">
        <f t="shared" ca="1" si="170"/>
        <v>X</v>
      </c>
      <c r="AN192" s="3"/>
      <c r="AO192" s="3"/>
      <c r="AP192" s="3"/>
      <c r="AQ192" s="3"/>
      <c r="AR192" s="3"/>
      <c r="AS192" s="3"/>
      <c r="AT192" s="3"/>
      <c r="AU192" s="3"/>
      <c r="AV192" s="3"/>
      <c r="AW192" s="3"/>
      <c r="AX192" s="3"/>
      <c r="AY192" s="3"/>
      <c r="AZ192" s="3"/>
      <c r="BA192" s="3"/>
      <c r="BB192" s="3"/>
      <c r="BC192" s="3"/>
      <c r="BD192" s="3"/>
      <c r="BE192" s="3"/>
      <c r="BF192" s="3"/>
      <c r="BG192" s="3"/>
      <c r="BH192" s="3"/>
      <c r="BI192" s="3"/>
      <c r="BJ192" s="3"/>
      <c r="BK192" s="3"/>
      <c r="BL192" s="3"/>
      <c r="BM192" s="3"/>
      <c r="BN192" s="3"/>
      <c r="BO192" s="3"/>
      <c r="BP192" s="3"/>
      <c r="BQ192" s="3"/>
      <c r="BR192" s="3"/>
      <c r="BS192" s="3"/>
      <c r="BT192" s="3"/>
      <c r="BU192" s="3"/>
      <c r="BV192" s="3"/>
      <c r="BW192" s="3"/>
      <c r="BX192" s="3"/>
    </row>
    <row r="193" spans="1:76" x14ac:dyDescent="0.25">
      <c r="A193" s="159" t="s">
        <v>177</v>
      </c>
      <c r="B193" s="143"/>
      <c r="C193" s="72" t="s">
        <v>187</v>
      </c>
      <c r="D193" s="270">
        <f ca="1">+SUMIF($AM$7:$AM$277,$A193,D$7:D$277)</f>
        <v>0</v>
      </c>
      <c r="E193" s="271">
        <f ca="1">+SUMIF($AM$7:$AM$277,$A193,E$7:E$277)</f>
        <v>0</v>
      </c>
      <c r="F193" s="272"/>
      <c r="G193" s="273"/>
      <c r="H193" s="274"/>
      <c r="I193" s="182">
        <f t="shared" ref="I193:AL193" ca="1" si="222">+SUMIF($AM$7:$AM$277,$A193,I$7:I$277)</f>
        <v>0</v>
      </c>
      <c r="J193" s="183">
        <f t="shared" ca="1" si="222"/>
        <v>0</v>
      </c>
      <c r="K193" s="183">
        <f t="shared" ca="1" si="222"/>
        <v>0</v>
      </c>
      <c r="L193" s="183">
        <f t="shared" ca="1" si="222"/>
        <v>0</v>
      </c>
      <c r="M193" s="184">
        <f t="shared" ca="1" si="222"/>
        <v>0</v>
      </c>
      <c r="N193" s="185">
        <f t="shared" ca="1" si="222"/>
        <v>0</v>
      </c>
      <c r="O193" s="182">
        <f t="shared" ca="1" si="222"/>
        <v>0</v>
      </c>
      <c r="P193" s="183">
        <f t="shared" ca="1" si="222"/>
        <v>0</v>
      </c>
      <c r="Q193" s="183">
        <f t="shared" ca="1" si="222"/>
        <v>0</v>
      </c>
      <c r="R193" s="183">
        <f t="shared" ca="1" si="222"/>
        <v>0</v>
      </c>
      <c r="S193" s="183">
        <f t="shared" ca="1" si="222"/>
        <v>0</v>
      </c>
      <c r="T193" s="183">
        <f t="shared" ca="1" si="222"/>
        <v>0</v>
      </c>
      <c r="U193" s="184">
        <f t="shared" ca="1" si="222"/>
        <v>0</v>
      </c>
      <c r="V193" s="185">
        <f t="shared" ca="1" si="222"/>
        <v>0</v>
      </c>
      <c r="W193" s="185">
        <f t="shared" ca="1" si="222"/>
        <v>0</v>
      </c>
      <c r="X193" s="185">
        <f t="shared" ca="1" si="222"/>
        <v>0</v>
      </c>
      <c r="Y193" s="185">
        <f t="shared" ca="1" si="222"/>
        <v>0</v>
      </c>
      <c r="Z193" s="185">
        <f t="shared" ca="1" si="222"/>
        <v>0</v>
      </c>
      <c r="AA193" s="185">
        <f t="shared" ca="1" si="222"/>
        <v>0</v>
      </c>
      <c r="AB193" s="185">
        <f t="shared" ca="1" si="222"/>
        <v>0</v>
      </c>
      <c r="AC193" s="185">
        <f t="shared" ca="1" si="222"/>
        <v>0</v>
      </c>
      <c r="AD193" s="270">
        <f t="shared" ca="1" si="222"/>
        <v>0</v>
      </c>
      <c r="AE193" s="270">
        <f t="shared" ca="1" si="222"/>
        <v>0</v>
      </c>
      <c r="AF193" s="270">
        <f t="shared" ca="1" si="222"/>
        <v>0</v>
      </c>
      <c r="AG193" s="270">
        <f t="shared" ca="1" si="222"/>
        <v>0</v>
      </c>
      <c r="AH193" s="270">
        <f t="shared" ca="1" si="222"/>
        <v>0</v>
      </c>
      <c r="AI193" s="270">
        <f t="shared" ca="1" si="222"/>
        <v>0</v>
      </c>
      <c r="AJ193" s="270">
        <f t="shared" ca="1" si="222"/>
        <v>0</v>
      </c>
      <c r="AK193" s="270">
        <f t="shared" ca="1" si="222"/>
        <v>0</v>
      </c>
      <c r="AL193" s="413">
        <f t="shared" ca="1" si="222"/>
        <v>0</v>
      </c>
      <c r="AM193" s="378" t="str">
        <f t="shared" ca="1" si="170"/>
        <v>X</v>
      </c>
      <c r="AN193" s="3"/>
      <c r="AO193" s="3"/>
      <c r="AP193" s="3"/>
      <c r="AQ193" s="3"/>
      <c r="AR193" s="3"/>
      <c r="AS193" s="3"/>
      <c r="AT193" s="3"/>
      <c r="AU193" s="3"/>
      <c r="AV193" s="3"/>
      <c r="AW193" s="3"/>
      <c r="AX193" s="3"/>
      <c r="AY193" s="3"/>
      <c r="AZ193" s="3"/>
      <c r="BA193" s="3"/>
      <c r="BB193" s="3"/>
      <c r="BC193" s="3"/>
      <c r="BD193" s="3"/>
      <c r="BE193" s="3"/>
      <c r="BF193" s="3"/>
      <c r="BG193" s="3"/>
      <c r="BH193" s="3"/>
      <c r="BI193" s="3"/>
      <c r="BJ193" s="3"/>
      <c r="BK193" s="3"/>
      <c r="BL193" s="3"/>
      <c r="BM193" s="3"/>
      <c r="BN193" s="3"/>
      <c r="BO193" s="3"/>
      <c r="BP193" s="3"/>
      <c r="BQ193" s="3"/>
      <c r="BR193" s="3"/>
      <c r="BS193" s="3"/>
      <c r="BT193" s="3"/>
      <c r="BU193" s="3"/>
      <c r="BV193" s="3"/>
      <c r="BW193" s="3"/>
      <c r="BX193" s="3"/>
    </row>
    <row r="194" spans="1:76" x14ac:dyDescent="0.25">
      <c r="A194" s="156" t="s">
        <v>329</v>
      </c>
      <c r="B194" s="140">
        <f t="shared" ref="B194:B195" ca="1" si="223">IF(+ISBLANK(A194),+OFFSET(B194,-1,0)+1,1)</f>
        <v>1</v>
      </c>
      <c r="C194" s="173" t="s">
        <v>110</v>
      </c>
      <c r="D194" s="252">
        <f t="shared" si="176"/>
        <v>0</v>
      </c>
      <c r="E194" s="253">
        <f t="shared" ref="E194:E213" si="224">SUM(N194,V194,W194:AC194)</f>
        <v>0</v>
      </c>
      <c r="F194" s="254"/>
      <c r="G194" s="255"/>
      <c r="H194" s="256"/>
      <c r="I194" s="186"/>
      <c r="J194" s="187"/>
      <c r="K194" s="187"/>
      <c r="L194" s="187"/>
      <c r="M194" s="188"/>
      <c r="N194" s="189">
        <f>SUM(I194:M194)</f>
        <v>0</v>
      </c>
      <c r="O194" s="186"/>
      <c r="P194" s="187"/>
      <c r="Q194" s="187"/>
      <c r="R194" s="187"/>
      <c r="S194" s="187"/>
      <c r="T194" s="187"/>
      <c r="U194" s="188"/>
      <c r="V194" s="189">
        <f>SUM(O194:U194)</f>
        <v>0</v>
      </c>
      <c r="W194" s="190"/>
      <c r="X194" s="190"/>
      <c r="Y194" s="190"/>
      <c r="Z194" s="190"/>
      <c r="AA194" s="190"/>
      <c r="AB194" s="190"/>
      <c r="AC194" s="190"/>
      <c r="AD194" s="275"/>
      <c r="AE194" s="275"/>
      <c r="AF194" s="275"/>
      <c r="AG194" s="275"/>
      <c r="AH194" s="275"/>
      <c r="AI194" s="275"/>
      <c r="AJ194" s="275"/>
      <c r="AK194" s="275"/>
      <c r="AL194" s="414"/>
      <c r="AM194" s="379" t="str">
        <f t="shared" ca="1" si="170"/>
        <v>8.1.</v>
      </c>
      <c r="AN194" s="3"/>
      <c r="AO194" s="3"/>
      <c r="AP194" s="3"/>
      <c r="AQ194" s="3"/>
      <c r="AR194" s="3"/>
      <c r="AS194" s="3"/>
      <c r="AT194" s="3"/>
      <c r="AU194" s="3"/>
      <c r="AV194" s="3"/>
      <c r="AW194" s="3"/>
      <c r="AX194" s="3"/>
      <c r="AY194" s="3"/>
      <c r="AZ194" s="3"/>
      <c r="BA194" s="3"/>
      <c r="BB194" s="3"/>
      <c r="BC194" s="3"/>
      <c r="BD194" s="3"/>
      <c r="BE194" s="3"/>
      <c r="BF194" s="3"/>
      <c r="BG194" s="3"/>
      <c r="BH194" s="3"/>
      <c r="BI194" s="3"/>
      <c r="BJ194" s="3"/>
      <c r="BK194" s="3"/>
      <c r="BL194" s="3"/>
      <c r="BM194" s="3"/>
      <c r="BN194" s="3"/>
      <c r="BO194" s="3"/>
      <c r="BP194" s="3"/>
      <c r="BQ194" s="3"/>
      <c r="BR194" s="3"/>
      <c r="BS194" s="3"/>
      <c r="BT194" s="3"/>
      <c r="BU194" s="3"/>
      <c r="BV194" s="3"/>
      <c r="BW194" s="3"/>
      <c r="BX194" s="3"/>
    </row>
    <row r="195" spans="1:76" x14ac:dyDescent="0.25">
      <c r="A195" s="156" t="s">
        <v>330</v>
      </c>
      <c r="B195" s="140">
        <f t="shared" ca="1" si="223"/>
        <v>1</v>
      </c>
      <c r="C195" s="173" t="s">
        <v>110</v>
      </c>
      <c r="D195" s="252">
        <f t="shared" si="176"/>
        <v>0</v>
      </c>
      <c r="E195" s="253">
        <f t="shared" si="224"/>
        <v>0</v>
      </c>
      <c r="F195" s="254"/>
      <c r="G195" s="255"/>
      <c r="H195" s="256"/>
      <c r="I195" s="186"/>
      <c r="J195" s="187"/>
      <c r="K195" s="187"/>
      <c r="L195" s="187"/>
      <c r="M195" s="188"/>
      <c r="N195" s="189">
        <f>SUM(I195:M195)</f>
        <v>0</v>
      </c>
      <c r="O195" s="186"/>
      <c r="P195" s="187"/>
      <c r="Q195" s="187"/>
      <c r="R195" s="187"/>
      <c r="S195" s="187"/>
      <c r="T195" s="187"/>
      <c r="U195" s="188"/>
      <c r="V195" s="189">
        <f>SUM(O195:U195)</f>
        <v>0</v>
      </c>
      <c r="W195" s="190"/>
      <c r="X195" s="190"/>
      <c r="Y195" s="190"/>
      <c r="Z195" s="190"/>
      <c r="AA195" s="190"/>
      <c r="AB195" s="190"/>
      <c r="AC195" s="190"/>
      <c r="AD195" s="275"/>
      <c r="AE195" s="275"/>
      <c r="AF195" s="275"/>
      <c r="AG195" s="275"/>
      <c r="AH195" s="275"/>
      <c r="AI195" s="275"/>
      <c r="AJ195" s="275"/>
      <c r="AK195" s="275"/>
      <c r="AL195" s="414"/>
      <c r="AM195" s="379" t="str">
        <f t="shared" ca="1" si="170"/>
        <v>8.1.</v>
      </c>
      <c r="AN195" s="3"/>
      <c r="AO195" s="3"/>
      <c r="AP195" s="3"/>
      <c r="AQ195" s="3"/>
      <c r="AR195" s="3"/>
      <c r="AS195" s="3"/>
      <c r="AT195" s="3"/>
      <c r="AU195" s="3"/>
      <c r="AV195" s="3"/>
      <c r="AW195" s="3"/>
      <c r="AX195" s="3"/>
      <c r="AY195" s="3"/>
      <c r="AZ195" s="3"/>
      <c r="BA195" s="3"/>
      <c r="BB195" s="3"/>
      <c r="BC195" s="3"/>
      <c r="BD195" s="3"/>
      <c r="BE195" s="3"/>
      <c r="BF195" s="3"/>
      <c r="BG195" s="3"/>
      <c r="BH195" s="3"/>
      <c r="BI195" s="3"/>
      <c r="BJ195" s="3"/>
      <c r="BK195" s="3"/>
      <c r="BL195" s="3"/>
      <c r="BM195" s="3"/>
      <c r="BN195" s="3"/>
      <c r="BO195" s="3"/>
      <c r="BP195" s="3"/>
      <c r="BQ195" s="3"/>
      <c r="BR195" s="3"/>
      <c r="BS195" s="3"/>
      <c r="BT195" s="3"/>
      <c r="BU195" s="3"/>
      <c r="BV195" s="3"/>
      <c r="BW195" s="3"/>
      <c r="BX195" s="3"/>
    </row>
    <row r="196" spans="1:76" ht="15.75" customHeight="1" x14ac:dyDescent="0.25">
      <c r="A196" s="159" t="s">
        <v>182</v>
      </c>
      <c r="B196" s="143"/>
      <c r="C196" s="72" t="s">
        <v>188</v>
      </c>
      <c r="D196" s="270">
        <f ca="1">+SUMIF($AM$7:$AM$277,$A196,D$7:D$277)</f>
        <v>0</v>
      </c>
      <c r="E196" s="271">
        <f ca="1">+SUMIF($AM$7:$AM$277,$A196,E$7:E$277)</f>
        <v>0</v>
      </c>
      <c r="F196" s="272"/>
      <c r="G196" s="273"/>
      <c r="H196" s="274"/>
      <c r="I196" s="182">
        <f t="shared" ref="I196:AL196" ca="1" si="225">+SUMIF($AM$7:$AM$277,$A196,I$7:I$277)</f>
        <v>0</v>
      </c>
      <c r="J196" s="183">
        <f t="shared" ca="1" si="225"/>
        <v>0</v>
      </c>
      <c r="K196" s="183">
        <f t="shared" ca="1" si="225"/>
        <v>0</v>
      </c>
      <c r="L196" s="183">
        <f t="shared" ca="1" si="225"/>
        <v>0</v>
      </c>
      <c r="M196" s="184">
        <f t="shared" ca="1" si="225"/>
        <v>0</v>
      </c>
      <c r="N196" s="185">
        <f t="shared" ca="1" si="225"/>
        <v>0</v>
      </c>
      <c r="O196" s="182">
        <f t="shared" ca="1" si="225"/>
        <v>0</v>
      </c>
      <c r="P196" s="183">
        <f t="shared" ca="1" si="225"/>
        <v>0</v>
      </c>
      <c r="Q196" s="183">
        <f t="shared" ca="1" si="225"/>
        <v>0</v>
      </c>
      <c r="R196" s="183">
        <f t="shared" ca="1" si="225"/>
        <v>0</v>
      </c>
      <c r="S196" s="183">
        <f t="shared" ca="1" si="225"/>
        <v>0</v>
      </c>
      <c r="T196" s="183">
        <f t="shared" ca="1" si="225"/>
        <v>0</v>
      </c>
      <c r="U196" s="184">
        <f t="shared" ca="1" si="225"/>
        <v>0</v>
      </c>
      <c r="V196" s="185">
        <f t="shared" ca="1" si="225"/>
        <v>0</v>
      </c>
      <c r="W196" s="185">
        <f t="shared" ca="1" si="225"/>
        <v>0</v>
      </c>
      <c r="X196" s="185">
        <f t="shared" ca="1" si="225"/>
        <v>0</v>
      </c>
      <c r="Y196" s="185">
        <f t="shared" ca="1" si="225"/>
        <v>0</v>
      </c>
      <c r="Z196" s="185">
        <f t="shared" ca="1" si="225"/>
        <v>0</v>
      </c>
      <c r="AA196" s="185">
        <f t="shared" ca="1" si="225"/>
        <v>0</v>
      </c>
      <c r="AB196" s="185">
        <f t="shared" ca="1" si="225"/>
        <v>0</v>
      </c>
      <c r="AC196" s="185">
        <f t="shared" ca="1" si="225"/>
        <v>0</v>
      </c>
      <c r="AD196" s="270">
        <f t="shared" ca="1" si="225"/>
        <v>0</v>
      </c>
      <c r="AE196" s="270">
        <f t="shared" ca="1" si="225"/>
        <v>0</v>
      </c>
      <c r="AF196" s="270">
        <f t="shared" ca="1" si="225"/>
        <v>0</v>
      </c>
      <c r="AG196" s="270">
        <f t="shared" ca="1" si="225"/>
        <v>0</v>
      </c>
      <c r="AH196" s="270">
        <f t="shared" ca="1" si="225"/>
        <v>0</v>
      </c>
      <c r="AI196" s="270">
        <f t="shared" ca="1" si="225"/>
        <v>0</v>
      </c>
      <c r="AJ196" s="270">
        <f t="shared" ca="1" si="225"/>
        <v>0</v>
      </c>
      <c r="AK196" s="270">
        <f t="shared" ca="1" si="225"/>
        <v>0</v>
      </c>
      <c r="AL196" s="413">
        <f t="shared" ca="1" si="225"/>
        <v>0</v>
      </c>
      <c r="AM196" s="378" t="str">
        <f t="shared" ca="1" si="170"/>
        <v>X</v>
      </c>
      <c r="AN196" s="3"/>
      <c r="AO196" s="3"/>
      <c r="AP196" s="3"/>
      <c r="AQ196" s="3"/>
      <c r="AR196" s="3"/>
      <c r="AS196" s="3"/>
      <c r="AT196" s="3"/>
      <c r="AU196" s="3"/>
      <c r="AV196" s="3"/>
      <c r="AW196" s="3"/>
      <c r="AX196" s="3"/>
      <c r="AY196" s="3"/>
      <c r="AZ196" s="3"/>
      <c r="BA196" s="3"/>
      <c r="BB196" s="3"/>
      <c r="BC196" s="3"/>
      <c r="BD196" s="3"/>
      <c r="BE196" s="3"/>
      <c r="BF196" s="3"/>
      <c r="BG196" s="3"/>
      <c r="BH196" s="3"/>
      <c r="BI196" s="3"/>
      <c r="BJ196" s="3"/>
      <c r="BK196" s="3"/>
      <c r="BL196" s="3"/>
      <c r="BM196" s="3"/>
      <c r="BN196" s="3"/>
      <c r="BO196" s="3"/>
      <c r="BP196" s="3"/>
      <c r="BQ196" s="3"/>
      <c r="BR196" s="3"/>
      <c r="BS196" s="3"/>
      <c r="BT196" s="3"/>
      <c r="BU196" s="3"/>
      <c r="BV196" s="3"/>
      <c r="BW196" s="3"/>
      <c r="BX196" s="3"/>
    </row>
    <row r="197" spans="1:76" x14ac:dyDescent="0.25">
      <c r="A197" s="156" t="s">
        <v>329</v>
      </c>
      <c r="B197" s="140">
        <f t="shared" ref="B197" ca="1" si="226">IF(+ISBLANK(A197),+OFFSET(B197,-1,0)+1,1)</f>
        <v>1</v>
      </c>
      <c r="C197" s="173" t="s">
        <v>110</v>
      </c>
      <c r="D197" s="252">
        <f t="shared" si="176"/>
        <v>0</v>
      </c>
      <c r="E197" s="253">
        <f t="shared" si="224"/>
        <v>0</v>
      </c>
      <c r="F197" s="254"/>
      <c r="G197" s="255"/>
      <c r="H197" s="256"/>
      <c r="I197" s="186"/>
      <c r="J197" s="187"/>
      <c r="K197" s="187"/>
      <c r="L197" s="187"/>
      <c r="M197" s="188"/>
      <c r="N197" s="189">
        <f>SUM(I197:M197)</f>
        <v>0</v>
      </c>
      <c r="O197" s="186"/>
      <c r="P197" s="187"/>
      <c r="Q197" s="187"/>
      <c r="R197" s="187"/>
      <c r="S197" s="187"/>
      <c r="T197" s="187"/>
      <c r="U197" s="188"/>
      <c r="V197" s="189">
        <f>SUM(O197:U197)</f>
        <v>0</v>
      </c>
      <c r="W197" s="190"/>
      <c r="X197" s="190"/>
      <c r="Y197" s="190"/>
      <c r="Z197" s="190"/>
      <c r="AA197" s="190"/>
      <c r="AB197" s="190"/>
      <c r="AC197" s="190"/>
      <c r="AD197" s="275"/>
      <c r="AE197" s="275"/>
      <c r="AF197" s="275"/>
      <c r="AG197" s="275"/>
      <c r="AH197" s="275"/>
      <c r="AI197" s="275"/>
      <c r="AJ197" s="275"/>
      <c r="AK197" s="275"/>
      <c r="AL197" s="414"/>
      <c r="AM197" s="379" t="str">
        <f t="shared" ca="1" si="170"/>
        <v>8.2.</v>
      </c>
      <c r="AN197" s="3"/>
      <c r="AO197" s="3"/>
      <c r="AP197" s="3"/>
      <c r="AQ197" s="3"/>
      <c r="AR197" s="3"/>
      <c r="AS197" s="3"/>
      <c r="AT197" s="3"/>
      <c r="AU197" s="3"/>
      <c r="AV197" s="3"/>
      <c r="AW197" s="3"/>
      <c r="AX197" s="3"/>
      <c r="AY197" s="3"/>
      <c r="AZ197" s="3"/>
      <c r="BA197" s="3"/>
      <c r="BB197" s="3"/>
      <c r="BC197" s="3"/>
      <c r="BD197" s="3"/>
      <c r="BE197" s="3"/>
      <c r="BF197" s="3"/>
      <c r="BG197" s="3"/>
      <c r="BH197" s="3"/>
      <c r="BI197" s="3"/>
      <c r="BJ197" s="3"/>
      <c r="BK197" s="3"/>
      <c r="BL197" s="3"/>
      <c r="BM197" s="3"/>
      <c r="BN197" s="3"/>
      <c r="BO197" s="3"/>
      <c r="BP197" s="3"/>
      <c r="BQ197" s="3"/>
      <c r="BR197" s="3"/>
      <c r="BS197" s="3"/>
      <c r="BT197" s="3"/>
      <c r="BU197" s="3"/>
      <c r="BV197" s="3"/>
      <c r="BW197" s="3"/>
      <c r="BX197" s="3"/>
    </row>
    <row r="198" spans="1:76" ht="15.75" customHeight="1" x14ac:dyDescent="0.25">
      <c r="A198" s="159" t="s">
        <v>296</v>
      </c>
      <c r="B198" s="143"/>
      <c r="C198" s="72" t="s">
        <v>189</v>
      </c>
      <c r="D198" s="270">
        <f ca="1">+SUMIF($AM$7:$AM$277,$A198,D$7:D$277)</f>
        <v>0</v>
      </c>
      <c r="E198" s="271">
        <f ca="1">+SUMIF($AM$7:$AM$277,$A198,E$7:E$277)</f>
        <v>0</v>
      </c>
      <c r="F198" s="272"/>
      <c r="G198" s="273"/>
      <c r="H198" s="274"/>
      <c r="I198" s="182">
        <f t="shared" ref="I198:AL198" ca="1" si="227">+SUMIF($AM$7:$AM$277,$A198,I$7:I$277)</f>
        <v>0</v>
      </c>
      <c r="J198" s="183">
        <f t="shared" ca="1" si="227"/>
        <v>0</v>
      </c>
      <c r="K198" s="183">
        <f t="shared" ca="1" si="227"/>
        <v>0</v>
      </c>
      <c r="L198" s="183">
        <f t="shared" ca="1" si="227"/>
        <v>0</v>
      </c>
      <c r="M198" s="184">
        <f t="shared" ca="1" si="227"/>
        <v>0</v>
      </c>
      <c r="N198" s="185">
        <f t="shared" ca="1" si="227"/>
        <v>0</v>
      </c>
      <c r="O198" s="182">
        <f t="shared" ca="1" si="227"/>
        <v>0</v>
      </c>
      <c r="P198" s="183">
        <f t="shared" ca="1" si="227"/>
        <v>0</v>
      </c>
      <c r="Q198" s="183">
        <f t="shared" ca="1" si="227"/>
        <v>0</v>
      </c>
      <c r="R198" s="183">
        <f t="shared" ca="1" si="227"/>
        <v>0</v>
      </c>
      <c r="S198" s="183">
        <f t="shared" ca="1" si="227"/>
        <v>0</v>
      </c>
      <c r="T198" s="183">
        <f t="shared" ca="1" si="227"/>
        <v>0</v>
      </c>
      <c r="U198" s="184">
        <f t="shared" ca="1" si="227"/>
        <v>0</v>
      </c>
      <c r="V198" s="185">
        <f t="shared" ca="1" si="227"/>
        <v>0</v>
      </c>
      <c r="W198" s="185">
        <f t="shared" ca="1" si="227"/>
        <v>0</v>
      </c>
      <c r="X198" s="185">
        <f t="shared" ca="1" si="227"/>
        <v>0</v>
      </c>
      <c r="Y198" s="185">
        <f t="shared" ca="1" si="227"/>
        <v>0</v>
      </c>
      <c r="Z198" s="185">
        <f t="shared" ca="1" si="227"/>
        <v>0</v>
      </c>
      <c r="AA198" s="185">
        <f t="shared" ca="1" si="227"/>
        <v>0</v>
      </c>
      <c r="AB198" s="185">
        <f t="shared" ca="1" si="227"/>
        <v>0</v>
      </c>
      <c r="AC198" s="185">
        <f t="shared" ca="1" si="227"/>
        <v>0</v>
      </c>
      <c r="AD198" s="270">
        <f t="shared" ca="1" si="227"/>
        <v>0</v>
      </c>
      <c r="AE198" s="270">
        <f t="shared" ca="1" si="227"/>
        <v>0</v>
      </c>
      <c r="AF198" s="270">
        <f t="shared" ca="1" si="227"/>
        <v>0</v>
      </c>
      <c r="AG198" s="270">
        <f t="shared" ca="1" si="227"/>
        <v>0</v>
      </c>
      <c r="AH198" s="270">
        <f t="shared" ca="1" si="227"/>
        <v>0</v>
      </c>
      <c r="AI198" s="270">
        <f t="shared" ca="1" si="227"/>
        <v>0</v>
      </c>
      <c r="AJ198" s="270">
        <f t="shared" ca="1" si="227"/>
        <v>0</v>
      </c>
      <c r="AK198" s="270">
        <f t="shared" ca="1" si="227"/>
        <v>0</v>
      </c>
      <c r="AL198" s="413">
        <f t="shared" ca="1" si="227"/>
        <v>0</v>
      </c>
      <c r="AM198" s="378" t="str">
        <f t="shared" ca="1" si="170"/>
        <v>X</v>
      </c>
      <c r="AN198" s="3"/>
      <c r="AO198" s="3"/>
      <c r="AP198" s="3"/>
      <c r="AQ198" s="3"/>
      <c r="AR198" s="3"/>
      <c r="AS198" s="3"/>
      <c r="AT198" s="3"/>
      <c r="AU198" s="3"/>
      <c r="AV198" s="3"/>
      <c r="AW198" s="3"/>
      <c r="AX198" s="3"/>
      <c r="AY198" s="3"/>
      <c r="AZ198" s="3"/>
      <c r="BA198" s="3"/>
      <c r="BB198" s="3"/>
      <c r="BC198" s="3"/>
      <c r="BD198" s="3"/>
      <c r="BE198" s="3"/>
      <c r="BF198" s="3"/>
      <c r="BG198" s="3"/>
      <c r="BH198" s="3"/>
      <c r="BI198" s="3"/>
      <c r="BJ198" s="3"/>
      <c r="BK198" s="3"/>
      <c r="BL198" s="3"/>
      <c r="BM198" s="3"/>
      <c r="BN198" s="3"/>
      <c r="BO198" s="3"/>
      <c r="BP198" s="3"/>
      <c r="BQ198" s="3"/>
      <c r="BR198" s="3"/>
      <c r="BS198" s="3"/>
      <c r="BT198" s="3"/>
      <c r="BU198" s="3"/>
      <c r="BV198" s="3"/>
      <c r="BW198" s="3"/>
      <c r="BX198" s="3"/>
    </row>
    <row r="199" spans="1:76" x14ac:dyDescent="0.25">
      <c r="A199" s="156" t="s">
        <v>329</v>
      </c>
      <c r="B199" s="140">
        <f t="shared" ref="B199" ca="1" si="228">IF(+ISBLANK(A199),+OFFSET(B199,-1,0)+1,1)</f>
        <v>1</v>
      </c>
      <c r="C199" s="172" t="s">
        <v>110</v>
      </c>
      <c r="D199" s="252">
        <f t="shared" si="176"/>
        <v>0</v>
      </c>
      <c r="E199" s="253">
        <f t="shared" si="224"/>
        <v>0</v>
      </c>
      <c r="F199" s="254"/>
      <c r="G199" s="255"/>
      <c r="H199" s="256"/>
      <c r="I199" s="186"/>
      <c r="J199" s="187"/>
      <c r="K199" s="187"/>
      <c r="L199" s="187"/>
      <c r="M199" s="188"/>
      <c r="N199" s="189">
        <f>SUM(I199:M199)</f>
        <v>0</v>
      </c>
      <c r="O199" s="186"/>
      <c r="P199" s="187"/>
      <c r="Q199" s="187"/>
      <c r="R199" s="187"/>
      <c r="S199" s="187"/>
      <c r="T199" s="187"/>
      <c r="U199" s="188"/>
      <c r="V199" s="189">
        <f>SUM(O199:U199)</f>
        <v>0</v>
      </c>
      <c r="W199" s="190"/>
      <c r="X199" s="190"/>
      <c r="Y199" s="190"/>
      <c r="Z199" s="190"/>
      <c r="AA199" s="190"/>
      <c r="AB199" s="190"/>
      <c r="AC199" s="190"/>
      <c r="AD199" s="275"/>
      <c r="AE199" s="275"/>
      <c r="AF199" s="275"/>
      <c r="AG199" s="275"/>
      <c r="AH199" s="275"/>
      <c r="AI199" s="275"/>
      <c r="AJ199" s="275"/>
      <c r="AK199" s="275"/>
      <c r="AL199" s="414"/>
      <c r="AM199" s="379" t="str">
        <f t="shared" ca="1" si="170"/>
        <v>8.3.</v>
      </c>
      <c r="AN199" s="3"/>
      <c r="AO199" s="3"/>
      <c r="AP199" s="3"/>
      <c r="AQ199" s="3"/>
      <c r="AR199" s="3"/>
      <c r="AS199" s="3"/>
      <c r="AT199" s="3"/>
      <c r="AU199" s="3"/>
      <c r="AV199" s="3"/>
      <c r="AW199" s="3"/>
      <c r="AX199" s="3"/>
      <c r="AY199" s="3"/>
      <c r="AZ199" s="3"/>
      <c r="BA199" s="3"/>
      <c r="BB199" s="3"/>
      <c r="BC199" s="3"/>
      <c r="BD199" s="3"/>
      <c r="BE199" s="3"/>
      <c r="BF199" s="3"/>
      <c r="BG199" s="3"/>
      <c r="BH199" s="3"/>
      <c r="BI199" s="3"/>
      <c r="BJ199" s="3"/>
      <c r="BK199" s="3"/>
      <c r="BL199" s="3"/>
      <c r="BM199" s="3"/>
      <c r="BN199" s="3"/>
      <c r="BO199" s="3"/>
      <c r="BP199" s="3"/>
      <c r="BQ199" s="3"/>
      <c r="BR199" s="3"/>
      <c r="BS199" s="3"/>
      <c r="BT199" s="3"/>
      <c r="BU199" s="3"/>
      <c r="BV199" s="3"/>
      <c r="BW199" s="3"/>
      <c r="BX199" s="3"/>
    </row>
    <row r="200" spans="1:76" ht="15.75" customHeight="1" x14ac:dyDescent="0.25">
      <c r="A200" s="159" t="s">
        <v>297</v>
      </c>
      <c r="B200" s="143"/>
      <c r="C200" s="72" t="s">
        <v>191</v>
      </c>
      <c r="D200" s="270">
        <f ca="1">+SUMIF($AM$7:$AM$277,$A200,D$7:D$277)</f>
        <v>0</v>
      </c>
      <c r="E200" s="271">
        <f ca="1">+SUMIF($AM$7:$AM$277,$A200,E$7:E$277)</f>
        <v>0</v>
      </c>
      <c r="F200" s="297"/>
      <c r="G200" s="298"/>
      <c r="H200" s="296"/>
      <c r="I200" s="201">
        <f t="shared" ref="I200:AL200" ca="1" si="229">+SUMIF($AM$7:$AM$277,$A200,I$7:I$277)</f>
        <v>0</v>
      </c>
      <c r="J200" s="195">
        <f t="shared" ca="1" si="229"/>
        <v>0</v>
      </c>
      <c r="K200" s="195">
        <f t="shared" ca="1" si="229"/>
        <v>0</v>
      </c>
      <c r="L200" s="195">
        <f t="shared" ca="1" si="229"/>
        <v>0</v>
      </c>
      <c r="M200" s="202">
        <f t="shared" ca="1" si="229"/>
        <v>0</v>
      </c>
      <c r="N200" s="185">
        <f t="shared" ca="1" si="229"/>
        <v>0</v>
      </c>
      <c r="O200" s="182">
        <f t="shared" ca="1" si="229"/>
        <v>0</v>
      </c>
      <c r="P200" s="183">
        <f t="shared" ca="1" si="229"/>
        <v>0</v>
      </c>
      <c r="Q200" s="183">
        <f t="shared" ca="1" si="229"/>
        <v>0</v>
      </c>
      <c r="R200" s="183">
        <f t="shared" ca="1" si="229"/>
        <v>0</v>
      </c>
      <c r="S200" s="183">
        <f t="shared" ca="1" si="229"/>
        <v>0</v>
      </c>
      <c r="T200" s="183">
        <f t="shared" ca="1" si="229"/>
        <v>0</v>
      </c>
      <c r="U200" s="184">
        <f t="shared" ca="1" si="229"/>
        <v>0</v>
      </c>
      <c r="V200" s="185">
        <f t="shared" ca="1" si="229"/>
        <v>0</v>
      </c>
      <c r="W200" s="185">
        <f t="shared" ca="1" si="229"/>
        <v>0</v>
      </c>
      <c r="X200" s="185">
        <f t="shared" ca="1" si="229"/>
        <v>0</v>
      </c>
      <c r="Y200" s="185">
        <f t="shared" ca="1" si="229"/>
        <v>0</v>
      </c>
      <c r="Z200" s="185">
        <f t="shared" ca="1" si="229"/>
        <v>0</v>
      </c>
      <c r="AA200" s="185">
        <f t="shared" ca="1" si="229"/>
        <v>0</v>
      </c>
      <c r="AB200" s="185">
        <f t="shared" ca="1" si="229"/>
        <v>0</v>
      </c>
      <c r="AC200" s="185">
        <f t="shared" ca="1" si="229"/>
        <v>0</v>
      </c>
      <c r="AD200" s="270">
        <f t="shared" ca="1" si="229"/>
        <v>0</v>
      </c>
      <c r="AE200" s="270">
        <f t="shared" ca="1" si="229"/>
        <v>0</v>
      </c>
      <c r="AF200" s="270">
        <f t="shared" ca="1" si="229"/>
        <v>0</v>
      </c>
      <c r="AG200" s="270">
        <f t="shared" ca="1" si="229"/>
        <v>0</v>
      </c>
      <c r="AH200" s="270">
        <f t="shared" ca="1" si="229"/>
        <v>0</v>
      </c>
      <c r="AI200" s="270">
        <f t="shared" ca="1" si="229"/>
        <v>0</v>
      </c>
      <c r="AJ200" s="270">
        <f t="shared" ca="1" si="229"/>
        <v>0</v>
      </c>
      <c r="AK200" s="270">
        <f t="shared" ca="1" si="229"/>
        <v>0</v>
      </c>
      <c r="AL200" s="413">
        <f t="shared" ca="1" si="229"/>
        <v>0</v>
      </c>
      <c r="AM200" s="378" t="str">
        <f t="shared" ca="1" si="170"/>
        <v>X</v>
      </c>
      <c r="AN200" s="3"/>
      <c r="AO200" s="3"/>
      <c r="AP200" s="3"/>
      <c r="AQ200" s="3"/>
      <c r="AR200" s="3"/>
      <c r="AS200" s="3"/>
      <c r="AT200" s="3"/>
      <c r="AU200" s="3"/>
      <c r="AV200" s="3"/>
      <c r="AW200" s="3"/>
      <c r="AX200" s="3"/>
      <c r="AY200" s="3"/>
      <c r="AZ200" s="3"/>
      <c r="BA200" s="3"/>
      <c r="BB200" s="3"/>
      <c r="BC200" s="3"/>
      <c r="BD200" s="3"/>
      <c r="BE200" s="3"/>
      <c r="BF200" s="3"/>
      <c r="BG200" s="3"/>
      <c r="BH200" s="3"/>
      <c r="BI200" s="3"/>
      <c r="BJ200" s="3"/>
      <c r="BK200" s="3"/>
      <c r="BL200" s="3"/>
      <c r="BM200" s="3"/>
      <c r="BN200" s="3"/>
      <c r="BO200" s="3"/>
      <c r="BP200" s="3"/>
      <c r="BQ200" s="3"/>
      <c r="BR200" s="3"/>
      <c r="BS200" s="3"/>
      <c r="BT200" s="3"/>
      <c r="BU200" s="3"/>
      <c r="BV200" s="3"/>
      <c r="BW200" s="3"/>
      <c r="BX200" s="3"/>
    </row>
    <row r="201" spans="1:76" x14ac:dyDescent="0.25">
      <c r="A201" s="156" t="s">
        <v>329</v>
      </c>
      <c r="B201" s="140">
        <f t="shared" ref="B201" ca="1" si="230">IF(+ISBLANK(A201),+OFFSET(B201,-1,0)+1,1)</f>
        <v>1</v>
      </c>
      <c r="C201" s="172" t="s">
        <v>110</v>
      </c>
      <c r="D201" s="252">
        <f t="shared" si="176"/>
        <v>0</v>
      </c>
      <c r="E201" s="253">
        <f t="shared" si="224"/>
        <v>0</v>
      </c>
      <c r="F201" s="254"/>
      <c r="G201" s="255"/>
      <c r="H201" s="256"/>
      <c r="I201" s="186"/>
      <c r="J201" s="187"/>
      <c r="K201" s="187"/>
      <c r="L201" s="187"/>
      <c r="M201" s="188"/>
      <c r="N201" s="189">
        <f>SUM(I201:M201)</f>
        <v>0</v>
      </c>
      <c r="O201" s="186"/>
      <c r="P201" s="187"/>
      <c r="Q201" s="187"/>
      <c r="R201" s="187"/>
      <c r="S201" s="187"/>
      <c r="T201" s="187"/>
      <c r="U201" s="188"/>
      <c r="V201" s="189">
        <f>SUM(O201:U201)</f>
        <v>0</v>
      </c>
      <c r="W201" s="190"/>
      <c r="X201" s="190"/>
      <c r="Y201" s="190"/>
      <c r="Z201" s="190"/>
      <c r="AA201" s="190"/>
      <c r="AB201" s="190"/>
      <c r="AC201" s="190"/>
      <c r="AD201" s="275"/>
      <c r="AE201" s="275"/>
      <c r="AF201" s="275"/>
      <c r="AG201" s="275"/>
      <c r="AH201" s="275"/>
      <c r="AI201" s="275"/>
      <c r="AJ201" s="275"/>
      <c r="AK201" s="275"/>
      <c r="AL201" s="414"/>
      <c r="AM201" s="379" t="str">
        <f t="shared" ca="1" si="170"/>
        <v>8.4.</v>
      </c>
      <c r="AN201" s="3"/>
      <c r="AO201" s="3"/>
      <c r="AP201" s="3"/>
      <c r="AQ201" s="3"/>
      <c r="AR201" s="3"/>
      <c r="AS201" s="3"/>
      <c r="AT201" s="3"/>
      <c r="AU201" s="3"/>
      <c r="AV201" s="3"/>
      <c r="AW201" s="3"/>
      <c r="AX201" s="3"/>
      <c r="AY201" s="3"/>
      <c r="AZ201" s="3"/>
      <c r="BA201" s="3"/>
      <c r="BB201" s="3"/>
      <c r="BC201" s="3"/>
      <c r="BD201" s="3"/>
      <c r="BE201" s="3"/>
      <c r="BF201" s="3"/>
      <c r="BG201" s="3"/>
      <c r="BH201" s="3"/>
      <c r="BI201" s="3"/>
      <c r="BJ201" s="3"/>
      <c r="BK201" s="3"/>
      <c r="BL201" s="3"/>
      <c r="BM201" s="3"/>
      <c r="BN201" s="3"/>
      <c r="BO201" s="3"/>
      <c r="BP201" s="3"/>
      <c r="BQ201" s="3"/>
      <c r="BR201" s="3"/>
      <c r="BS201" s="3"/>
      <c r="BT201" s="3"/>
      <c r="BU201" s="3"/>
      <c r="BV201" s="3"/>
      <c r="BW201" s="3"/>
      <c r="BX201" s="3"/>
    </row>
    <row r="202" spans="1:76" ht="26.25" x14ac:dyDescent="0.25">
      <c r="A202" s="159" t="s">
        <v>298</v>
      </c>
      <c r="B202" s="143"/>
      <c r="C202" s="72" t="s">
        <v>193</v>
      </c>
      <c r="D202" s="270">
        <f ca="1">+SUMIF($AM$7:$AM$277,$A202,D$7:D$277)</f>
        <v>0</v>
      </c>
      <c r="E202" s="271">
        <f ca="1">+SUMIF($AM$7:$AM$277,$A202,E$7:E$277)</f>
        <v>0</v>
      </c>
      <c r="F202" s="272"/>
      <c r="G202" s="273"/>
      <c r="H202" s="274"/>
      <c r="I202" s="182">
        <f t="shared" ref="I202:AL202" ca="1" si="231">+SUMIF($AM$7:$AM$277,$A202,I$7:I$277)</f>
        <v>0</v>
      </c>
      <c r="J202" s="183">
        <f t="shared" ca="1" si="231"/>
        <v>0</v>
      </c>
      <c r="K202" s="183">
        <f t="shared" ca="1" si="231"/>
        <v>0</v>
      </c>
      <c r="L202" s="183">
        <f t="shared" ca="1" si="231"/>
        <v>0</v>
      </c>
      <c r="M202" s="184">
        <f t="shared" ca="1" si="231"/>
        <v>0</v>
      </c>
      <c r="N202" s="185">
        <f t="shared" ca="1" si="231"/>
        <v>0</v>
      </c>
      <c r="O202" s="182">
        <f t="shared" ca="1" si="231"/>
        <v>0</v>
      </c>
      <c r="P202" s="183">
        <f t="shared" ca="1" si="231"/>
        <v>0</v>
      </c>
      <c r="Q202" s="183">
        <f t="shared" ca="1" si="231"/>
        <v>0</v>
      </c>
      <c r="R202" s="183">
        <f t="shared" ca="1" si="231"/>
        <v>0</v>
      </c>
      <c r="S202" s="183">
        <f t="shared" ca="1" si="231"/>
        <v>0</v>
      </c>
      <c r="T202" s="183">
        <f t="shared" ca="1" si="231"/>
        <v>0</v>
      </c>
      <c r="U202" s="184">
        <f t="shared" ca="1" si="231"/>
        <v>0</v>
      </c>
      <c r="V202" s="185">
        <f t="shared" ca="1" si="231"/>
        <v>0</v>
      </c>
      <c r="W202" s="185">
        <f t="shared" ca="1" si="231"/>
        <v>0</v>
      </c>
      <c r="X202" s="185">
        <f t="shared" ca="1" si="231"/>
        <v>0</v>
      </c>
      <c r="Y202" s="185">
        <f t="shared" ca="1" si="231"/>
        <v>0</v>
      </c>
      <c r="Z202" s="185">
        <f t="shared" ca="1" si="231"/>
        <v>0</v>
      </c>
      <c r="AA202" s="185">
        <f t="shared" ca="1" si="231"/>
        <v>0</v>
      </c>
      <c r="AB202" s="185">
        <f t="shared" ca="1" si="231"/>
        <v>0</v>
      </c>
      <c r="AC202" s="185">
        <f t="shared" ca="1" si="231"/>
        <v>0</v>
      </c>
      <c r="AD202" s="270">
        <f t="shared" ca="1" si="231"/>
        <v>0</v>
      </c>
      <c r="AE202" s="270">
        <f t="shared" ca="1" si="231"/>
        <v>0</v>
      </c>
      <c r="AF202" s="270">
        <f t="shared" ca="1" si="231"/>
        <v>0</v>
      </c>
      <c r="AG202" s="270">
        <f t="shared" ca="1" si="231"/>
        <v>0</v>
      </c>
      <c r="AH202" s="270">
        <f t="shared" ca="1" si="231"/>
        <v>0</v>
      </c>
      <c r="AI202" s="270">
        <f t="shared" ca="1" si="231"/>
        <v>0</v>
      </c>
      <c r="AJ202" s="270">
        <f t="shared" ca="1" si="231"/>
        <v>0</v>
      </c>
      <c r="AK202" s="270">
        <f t="shared" ca="1" si="231"/>
        <v>0</v>
      </c>
      <c r="AL202" s="413">
        <f t="shared" ca="1" si="231"/>
        <v>0</v>
      </c>
      <c r="AM202" s="378" t="str">
        <f t="shared" ca="1" si="170"/>
        <v>X</v>
      </c>
      <c r="AN202" s="3"/>
      <c r="AO202" s="3"/>
      <c r="AP202" s="3"/>
      <c r="AQ202" s="3"/>
      <c r="AR202" s="3"/>
      <c r="AS202" s="3"/>
      <c r="AT202" s="3"/>
      <c r="AU202" s="3"/>
      <c r="AV202" s="3"/>
      <c r="AW202" s="3"/>
      <c r="AX202" s="3"/>
      <c r="AY202" s="3"/>
      <c r="AZ202" s="3"/>
      <c r="BA202" s="3"/>
      <c r="BB202" s="3"/>
      <c r="BC202" s="3"/>
      <c r="BD202" s="3"/>
      <c r="BE202" s="3"/>
      <c r="BF202" s="3"/>
      <c r="BG202" s="3"/>
      <c r="BH202" s="3"/>
      <c r="BI202" s="3"/>
      <c r="BJ202" s="3"/>
      <c r="BK202" s="3"/>
      <c r="BL202" s="3"/>
      <c r="BM202" s="3"/>
      <c r="BN202" s="3"/>
      <c r="BO202" s="3"/>
      <c r="BP202" s="3"/>
      <c r="BQ202" s="3"/>
      <c r="BR202" s="3"/>
      <c r="BS202" s="3"/>
      <c r="BT202" s="3"/>
      <c r="BU202" s="3"/>
      <c r="BV202" s="3"/>
      <c r="BW202" s="3"/>
      <c r="BX202" s="3"/>
    </row>
    <row r="203" spans="1:76" x14ac:dyDescent="0.25">
      <c r="A203" s="156" t="s">
        <v>329</v>
      </c>
      <c r="B203" s="140">
        <f t="shared" ref="B203:B204" ca="1" si="232">IF(+ISBLANK(A203),+OFFSET(B203,-1,0)+1,1)</f>
        <v>1</v>
      </c>
      <c r="C203" s="83" t="s">
        <v>194</v>
      </c>
      <c r="D203" s="252">
        <f t="shared" si="176"/>
        <v>0</v>
      </c>
      <c r="E203" s="253">
        <f t="shared" si="224"/>
        <v>0</v>
      </c>
      <c r="F203" s="254"/>
      <c r="G203" s="255"/>
      <c r="H203" s="256"/>
      <c r="I203" s="186"/>
      <c r="J203" s="187"/>
      <c r="K203" s="187"/>
      <c r="L203" s="187"/>
      <c r="M203" s="188"/>
      <c r="N203" s="189">
        <f>SUM(I203:M203)</f>
        <v>0</v>
      </c>
      <c r="O203" s="186"/>
      <c r="P203" s="187"/>
      <c r="Q203" s="187"/>
      <c r="R203" s="187"/>
      <c r="S203" s="187"/>
      <c r="T203" s="187"/>
      <c r="U203" s="188"/>
      <c r="V203" s="189">
        <f>SUM(O203:U203)</f>
        <v>0</v>
      </c>
      <c r="W203" s="190"/>
      <c r="X203" s="190"/>
      <c r="Y203" s="190"/>
      <c r="Z203" s="190"/>
      <c r="AA203" s="190"/>
      <c r="AB203" s="190"/>
      <c r="AC203" s="190"/>
      <c r="AD203" s="275"/>
      <c r="AE203" s="275"/>
      <c r="AF203" s="275"/>
      <c r="AG203" s="275"/>
      <c r="AH203" s="275"/>
      <c r="AI203" s="275"/>
      <c r="AJ203" s="275"/>
      <c r="AK203" s="275"/>
      <c r="AL203" s="414"/>
      <c r="AM203" s="379" t="str">
        <f t="shared" ca="1" si="170"/>
        <v>8.5.</v>
      </c>
      <c r="AN203" s="3"/>
      <c r="AO203" s="3"/>
      <c r="AP203" s="3"/>
      <c r="AQ203" s="3"/>
      <c r="AR203" s="3"/>
      <c r="AS203" s="3"/>
      <c r="AT203" s="3"/>
      <c r="AU203" s="3"/>
      <c r="AV203" s="3"/>
      <c r="AW203" s="3"/>
      <c r="AX203" s="3"/>
      <c r="AY203" s="3"/>
      <c r="AZ203" s="3"/>
      <c r="BA203" s="3"/>
      <c r="BB203" s="3"/>
      <c r="BC203" s="3"/>
      <c r="BD203" s="3"/>
      <c r="BE203" s="3"/>
      <c r="BF203" s="3"/>
      <c r="BG203" s="3"/>
      <c r="BH203" s="3"/>
      <c r="BI203" s="3"/>
      <c r="BJ203" s="3"/>
      <c r="BK203" s="3"/>
      <c r="BL203" s="3"/>
      <c r="BM203" s="3"/>
      <c r="BN203" s="3"/>
      <c r="BO203" s="3"/>
      <c r="BP203" s="3"/>
      <c r="BQ203" s="3"/>
      <c r="BR203" s="3"/>
      <c r="BS203" s="3"/>
      <c r="BT203" s="3"/>
      <c r="BU203" s="3"/>
      <c r="BV203" s="3"/>
      <c r="BW203" s="3"/>
      <c r="BX203" s="3"/>
    </row>
    <row r="204" spans="1:76" x14ac:dyDescent="0.25">
      <c r="A204" s="156" t="s">
        <v>330</v>
      </c>
      <c r="B204" s="140">
        <f t="shared" ca="1" si="232"/>
        <v>1</v>
      </c>
      <c r="C204" s="83" t="s">
        <v>195</v>
      </c>
      <c r="D204" s="252">
        <f t="shared" si="176"/>
        <v>0</v>
      </c>
      <c r="E204" s="253">
        <f t="shared" si="224"/>
        <v>0</v>
      </c>
      <c r="F204" s="254"/>
      <c r="G204" s="255"/>
      <c r="H204" s="256"/>
      <c r="I204" s="186"/>
      <c r="J204" s="187"/>
      <c r="K204" s="187"/>
      <c r="L204" s="187"/>
      <c r="M204" s="188"/>
      <c r="N204" s="189">
        <f>SUM(I204:M204)</f>
        <v>0</v>
      </c>
      <c r="O204" s="186"/>
      <c r="P204" s="187"/>
      <c r="Q204" s="187"/>
      <c r="R204" s="187"/>
      <c r="S204" s="187"/>
      <c r="T204" s="187"/>
      <c r="U204" s="188"/>
      <c r="V204" s="189">
        <f>SUM(O204:U204)</f>
        <v>0</v>
      </c>
      <c r="W204" s="190"/>
      <c r="X204" s="190"/>
      <c r="Y204" s="190"/>
      <c r="Z204" s="190"/>
      <c r="AA204" s="190"/>
      <c r="AB204" s="190"/>
      <c r="AC204" s="190"/>
      <c r="AD204" s="275"/>
      <c r="AE204" s="275"/>
      <c r="AF204" s="275"/>
      <c r="AG204" s="275"/>
      <c r="AH204" s="275"/>
      <c r="AI204" s="275"/>
      <c r="AJ204" s="275"/>
      <c r="AK204" s="275"/>
      <c r="AL204" s="414"/>
      <c r="AM204" s="379" t="str">
        <f t="shared" ca="1" si="170"/>
        <v>8.5.</v>
      </c>
      <c r="AN204" s="3"/>
      <c r="AO204" s="3"/>
      <c r="AP204" s="3"/>
      <c r="AQ204" s="3"/>
      <c r="AR204" s="3"/>
      <c r="AS204" s="3"/>
      <c r="AT204" s="3"/>
      <c r="AU204" s="3"/>
      <c r="AV204" s="3"/>
      <c r="AW204" s="3"/>
      <c r="AX204" s="3"/>
      <c r="AY204" s="3"/>
      <c r="AZ204" s="3"/>
      <c r="BA204" s="3"/>
      <c r="BB204" s="3"/>
      <c r="BC204" s="3"/>
      <c r="BD204" s="3"/>
      <c r="BE204" s="3"/>
      <c r="BF204" s="3"/>
      <c r="BG204" s="3"/>
      <c r="BH204" s="3"/>
      <c r="BI204" s="3"/>
      <c r="BJ204" s="3"/>
      <c r="BK204" s="3"/>
      <c r="BL204" s="3"/>
      <c r="BM204" s="3"/>
      <c r="BN204" s="3"/>
      <c r="BO204" s="3"/>
      <c r="BP204" s="3"/>
      <c r="BQ204" s="3"/>
      <c r="BR204" s="3"/>
      <c r="BS204" s="3"/>
      <c r="BT204" s="3"/>
      <c r="BU204" s="3"/>
      <c r="BV204" s="3"/>
      <c r="BW204" s="3"/>
      <c r="BX204" s="3"/>
    </row>
    <row r="205" spans="1:76" ht="26.25" x14ac:dyDescent="0.25">
      <c r="A205" s="158" t="s">
        <v>299</v>
      </c>
      <c r="B205" s="142"/>
      <c r="C205" s="66" t="s">
        <v>319</v>
      </c>
      <c r="D205" s="270">
        <f ca="1">+SUMIF($AM$7:$AM$277,$A205,D$7:D$277)</f>
        <v>0</v>
      </c>
      <c r="E205" s="271">
        <f ca="1">+SUMIF($AM$7:$AM$277,$A205,E$7:E$277)</f>
        <v>0</v>
      </c>
      <c r="F205" s="272"/>
      <c r="G205" s="273"/>
      <c r="H205" s="274"/>
      <c r="I205" s="182">
        <f t="shared" ref="I205:AL205" ca="1" si="233">+SUMIF($AM$7:$AM$277,$A205,I$7:I$277)</f>
        <v>0</v>
      </c>
      <c r="J205" s="183">
        <f t="shared" ca="1" si="233"/>
        <v>0</v>
      </c>
      <c r="K205" s="183">
        <f t="shared" ca="1" si="233"/>
        <v>0</v>
      </c>
      <c r="L205" s="183">
        <f t="shared" ca="1" si="233"/>
        <v>0</v>
      </c>
      <c r="M205" s="184">
        <f t="shared" ca="1" si="233"/>
        <v>0</v>
      </c>
      <c r="N205" s="185">
        <f t="shared" ca="1" si="233"/>
        <v>0</v>
      </c>
      <c r="O205" s="182">
        <f t="shared" ca="1" si="233"/>
        <v>0</v>
      </c>
      <c r="P205" s="183">
        <f t="shared" ca="1" si="233"/>
        <v>0</v>
      </c>
      <c r="Q205" s="183">
        <f t="shared" ca="1" si="233"/>
        <v>0</v>
      </c>
      <c r="R205" s="183">
        <f t="shared" ca="1" si="233"/>
        <v>0</v>
      </c>
      <c r="S205" s="183">
        <f t="shared" ca="1" si="233"/>
        <v>0</v>
      </c>
      <c r="T205" s="183">
        <f t="shared" ca="1" si="233"/>
        <v>0</v>
      </c>
      <c r="U205" s="184">
        <f t="shared" ca="1" si="233"/>
        <v>0</v>
      </c>
      <c r="V205" s="185">
        <f t="shared" ca="1" si="233"/>
        <v>0</v>
      </c>
      <c r="W205" s="185">
        <f t="shared" ca="1" si="233"/>
        <v>0</v>
      </c>
      <c r="X205" s="185">
        <f t="shared" ca="1" si="233"/>
        <v>0</v>
      </c>
      <c r="Y205" s="185">
        <f t="shared" ca="1" si="233"/>
        <v>0</v>
      </c>
      <c r="Z205" s="185">
        <f t="shared" ca="1" si="233"/>
        <v>0</v>
      </c>
      <c r="AA205" s="185">
        <f t="shared" ca="1" si="233"/>
        <v>0</v>
      </c>
      <c r="AB205" s="185">
        <f t="shared" ca="1" si="233"/>
        <v>0</v>
      </c>
      <c r="AC205" s="185">
        <f t="shared" ca="1" si="233"/>
        <v>0</v>
      </c>
      <c r="AD205" s="270">
        <f t="shared" ca="1" si="233"/>
        <v>0</v>
      </c>
      <c r="AE205" s="270">
        <f t="shared" ca="1" si="233"/>
        <v>0</v>
      </c>
      <c r="AF205" s="270">
        <f t="shared" ca="1" si="233"/>
        <v>0</v>
      </c>
      <c r="AG205" s="270">
        <f t="shared" ca="1" si="233"/>
        <v>0</v>
      </c>
      <c r="AH205" s="270">
        <f t="shared" ca="1" si="233"/>
        <v>0</v>
      </c>
      <c r="AI205" s="270">
        <f t="shared" ca="1" si="233"/>
        <v>0</v>
      </c>
      <c r="AJ205" s="270">
        <f t="shared" ca="1" si="233"/>
        <v>0</v>
      </c>
      <c r="AK205" s="270">
        <f t="shared" ca="1" si="233"/>
        <v>0</v>
      </c>
      <c r="AL205" s="413">
        <f t="shared" ca="1" si="233"/>
        <v>0</v>
      </c>
      <c r="AM205" s="378" t="str">
        <f t="shared" ca="1" si="170"/>
        <v>X</v>
      </c>
      <c r="AN205" s="3"/>
      <c r="AO205" s="3"/>
      <c r="AP205" s="3"/>
      <c r="AQ205" s="3"/>
      <c r="AR205" s="3"/>
      <c r="AS205" s="3"/>
      <c r="AT205" s="3"/>
      <c r="AU205" s="3"/>
      <c r="AV205" s="3"/>
      <c r="AW205" s="3"/>
      <c r="AX205" s="3"/>
      <c r="AY205" s="3"/>
      <c r="AZ205" s="3"/>
      <c r="BA205" s="3"/>
      <c r="BB205" s="3"/>
      <c r="BC205" s="3"/>
      <c r="BD205" s="3"/>
      <c r="BE205" s="3"/>
      <c r="BF205" s="3"/>
      <c r="BG205" s="3"/>
      <c r="BH205" s="3"/>
      <c r="BI205" s="3"/>
      <c r="BJ205" s="3"/>
      <c r="BK205" s="3"/>
      <c r="BL205" s="3"/>
      <c r="BM205" s="3"/>
      <c r="BN205" s="3"/>
      <c r="BO205" s="3"/>
      <c r="BP205" s="3"/>
      <c r="BQ205" s="3"/>
      <c r="BR205" s="3"/>
      <c r="BS205" s="3"/>
      <c r="BT205" s="3"/>
      <c r="BU205" s="3"/>
      <c r="BV205" s="3"/>
      <c r="BW205" s="3"/>
      <c r="BX205" s="3"/>
    </row>
    <row r="206" spans="1:76" x14ac:dyDescent="0.25">
      <c r="A206" s="156" t="s">
        <v>329</v>
      </c>
      <c r="B206" s="140">
        <f t="shared" ref="B206" ca="1" si="234">IF(+ISBLANK(A206),+OFFSET(B206,-1,0)+1,1)</f>
        <v>1</v>
      </c>
      <c r="C206" s="172" t="s">
        <v>110</v>
      </c>
      <c r="D206" s="252">
        <f t="shared" si="176"/>
        <v>0</v>
      </c>
      <c r="E206" s="253">
        <f t="shared" si="224"/>
        <v>0</v>
      </c>
      <c r="F206" s="254"/>
      <c r="G206" s="255"/>
      <c r="H206" s="256"/>
      <c r="I206" s="186"/>
      <c r="J206" s="187"/>
      <c r="K206" s="187"/>
      <c r="L206" s="187"/>
      <c r="M206" s="188"/>
      <c r="N206" s="189">
        <f>SUM(I206:M206)</f>
        <v>0</v>
      </c>
      <c r="O206" s="186"/>
      <c r="P206" s="187"/>
      <c r="Q206" s="187"/>
      <c r="R206" s="187"/>
      <c r="S206" s="187"/>
      <c r="T206" s="187"/>
      <c r="U206" s="188"/>
      <c r="V206" s="189">
        <f>SUM(O206:U206)</f>
        <v>0</v>
      </c>
      <c r="W206" s="190"/>
      <c r="X206" s="190"/>
      <c r="Y206" s="190"/>
      <c r="Z206" s="190"/>
      <c r="AA206" s="190"/>
      <c r="AB206" s="190"/>
      <c r="AC206" s="190"/>
      <c r="AD206" s="275"/>
      <c r="AE206" s="275"/>
      <c r="AF206" s="275"/>
      <c r="AG206" s="275"/>
      <c r="AH206" s="275"/>
      <c r="AI206" s="275"/>
      <c r="AJ206" s="275"/>
      <c r="AK206" s="275"/>
      <c r="AL206" s="414"/>
      <c r="AM206" s="379" t="str">
        <f t="shared" ca="1" si="170"/>
        <v>8.6.</v>
      </c>
      <c r="AN206" s="3"/>
      <c r="AO206" s="3"/>
      <c r="AP206" s="3"/>
      <c r="AQ206" s="3"/>
      <c r="AR206" s="3"/>
      <c r="AS206" s="3"/>
      <c r="AT206" s="3"/>
      <c r="AU206" s="3"/>
      <c r="AV206" s="3"/>
      <c r="AW206" s="3"/>
      <c r="AX206" s="3"/>
      <c r="AY206" s="3"/>
      <c r="AZ206" s="3"/>
      <c r="BA206" s="3"/>
      <c r="BB206" s="3"/>
      <c r="BC206" s="3"/>
      <c r="BD206" s="3"/>
      <c r="BE206" s="3"/>
      <c r="BF206" s="3"/>
      <c r="BG206" s="3"/>
      <c r="BH206" s="3"/>
      <c r="BI206" s="3"/>
      <c r="BJ206" s="3"/>
      <c r="BK206" s="3"/>
      <c r="BL206" s="3"/>
      <c r="BM206" s="3"/>
      <c r="BN206" s="3"/>
      <c r="BO206" s="3"/>
      <c r="BP206" s="3"/>
      <c r="BQ206" s="3"/>
      <c r="BR206" s="3"/>
      <c r="BS206" s="3"/>
      <c r="BT206" s="3"/>
      <c r="BU206" s="3"/>
      <c r="BV206" s="3"/>
      <c r="BW206" s="3"/>
      <c r="BX206" s="3"/>
    </row>
    <row r="207" spans="1:76" x14ac:dyDescent="0.25">
      <c r="A207" s="158" t="s">
        <v>300</v>
      </c>
      <c r="B207" s="142"/>
      <c r="C207" s="66" t="s">
        <v>196</v>
      </c>
      <c r="D207" s="270">
        <f ca="1">+SUMIF($AM$7:$AM$277,$A207,D$7:D$277)</f>
        <v>0</v>
      </c>
      <c r="E207" s="271">
        <f ca="1">+SUMIF($AM$7:$AM$277,$A207,E$7:E$277)</f>
        <v>0</v>
      </c>
      <c r="F207" s="272"/>
      <c r="G207" s="273"/>
      <c r="H207" s="274"/>
      <c r="I207" s="182">
        <f t="shared" ref="I207:AL207" ca="1" si="235">+SUMIF($AM$7:$AM$277,$A207,I$7:I$277)</f>
        <v>0</v>
      </c>
      <c r="J207" s="183">
        <f t="shared" ca="1" si="235"/>
        <v>0</v>
      </c>
      <c r="K207" s="183">
        <f t="shared" ca="1" si="235"/>
        <v>0</v>
      </c>
      <c r="L207" s="183">
        <f t="shared" ca="1" si="235"/>
        <v>0</v>
      </c>
      <c r="M207" s="184">
        <f t="shared" ca="1" si="235"/>
        <v>0</v>
      </c>
      <c r="N207" s="185">
        <f t="shared" ca="1" si="235"/>
        <v>0</v>
      </c>
      <c r="O207" s="182">
        <f t="shared" ca="1" si="235"/>
        <v>0</v>
      </c>
      <c r="P207" s="183">
        <f t="shared" ca="1" si="235"/>
        <v>0</v>
      </c>
      <c r="Q207" s="183">
        <f t="shared" ca="1" si="235"/>
        <v>0</v>
      </c>
      <c r="R207" s="183">
        <f t="shared" ca="1" si="235"/>
        <v>0</v>
      </c>
      <c r="S207" s="183">
        <f t="shared" ca="1" si="235"/>
        <v>0</v>
      </c>
      <c r="T207" s="183">
        <f t="shared" ca="1" si="235"/>
        <v>0</v>
      </c>
      <c r="U207" s="184">
        <f t="shared" ca="1" si="235"/>
        <v>0</v>
      </c>
      <c r="V207" s="185">
        <f t="shared" ca="1" si="235"/>
        <v>0</v>
      </c>
      <c r="W207" s="185">
        <f t="shared" ca="1" si="235"/>
        <v>0</v>
      </c>
      <c r="X207" s="185">
        <f t="shared" ca="1" si="235"/>
        <v>0</v>
      </c>
      <c r="Y207" s="185">
        <f t="shared" ca="1" si="235"/>
        <v>0</v>
      </c>
      <c r="Z207" s="185">
        <f t="shared" ca="1" si="235"/>
        <v>0</v>
      </c>
      <c r="AA207" s="185">
        <f t="shared" ca="1" si="235"/>
        <v>0</v>
      </c>
      <c r="AB207" s="185">
        <f t="shared" ca="1" si="235"/>
        <v>0</v>
      </c>
      <c r="AC207" s="185">
        <f t="shared" ca="1" si="235"/>
        <v>0</v>
      </c>
      <c r="AD207" s="270">
        <f t="shared" ca="1" si="235"/>
        <v>0</v>
      </c>
      <c r="AE207" s="270">
        <f t="shared" ca="1" si="235"/>
        <v>0</v>
      </c>
      <c r="AF207" s="270">
        <f t="shared" ca="1" si="235"/>
        <v>0</v>
      </c>
      <c r="AG207" s="270">
        <f t="shared" ca="1" si="235"/>
        <v>0</v>
      </c>
      <c r="AH207" s="270">
        <f t="shared" ca="1" si="235"/>
        <v>0</v>
      </c>
      <c r="AI207" s="270">
        <f t="shared" ca="1" si="235"/>
        <v>0</v>
      </c>
      <c r="AJ207" s="270">
        <f t="shared" ca="1" si="235"/>
        <v>0</v>
      </c>
      <c r="AK207" s="270">
        <f t="shared" ca="1" si="235"/>
        <v>0</v>
      </c>
      <c r="AL207" s="413">
        <f t="shared" ca="1" si="235"/>
        <v>0</v>
      </c>
      <c r="AM207" s="378" t="str">
        <f t="shared" ca="1" si="170"/>
        <v>X</v>
      </c>
      <c r="AN207" s="3"/>
      <c r="AO207" s="3"/>
      <c r="AP207" s="3"/>
      <c r="AQ207" s="3"/>
      <c r="AR207" s="3"/>
      <c r="AS207" s="3"/>
      <c r="AT207" s="3"/>
      <c r="AU207" s="3"/>
      <c r="AV207" s="3"/>
      <c r="AW207" s="3"/>
      <c r="AX207" s="3"/>
      <c r="AY207" s="3"/>
      <c r="AZ207" s="3"/>
      <c r="BA207" s="3"/>
      <c r="BB207" s="3"/>
      <c r="BC207" s="3"/>
      <c r="BD207" s="3"/>
      <c r="BE207" s="3"/>
      <c r="BF207" s="3"/>
      <c r="BG207" s="3"/>
      <c r="BH207" s="3"/>
      <c r="BI207" s="3"/>
      <c r="BJ207" s="3"/>
      <c r="BK207" s="3"/>
      <c r="BL207" s="3"/>
      <c r="BM207" s="3"/>
      <c r="BN207" s="3"/>
      <c r="BO207" s="3"/>
      <c r="BP207" s="3"/>
      <c r="BQ207" s="3"/>
      <c r="BR207" s="3"/>
      <c r="BS207" s="3"/>
      <c r="BT207" s="3"/>
      <c r="BU207" s="3"/>
      <c r="BV207" s="3"/>
      <c r="BW207" s="3"/>
      <c r="BX207" s="3"/>
    </row>
    <row r="208" spans="1:76" x14ac:dyDescent="0.25">
      <c r="A208" s="156" t="s">
        <v>329</v>
      </c>
      <c r="B208" s="140">
        <f t="shared" ref="B208" ca="1" si="236">IF(+ISBLANK(A208),+OFFSET(B208,-1,0)+1,1)</f>
        <v>1</v>
      </c>
      <c r="C208" s="172" t="s">
        <v>110</v>
      </c>
      <c r="D208" s="252">
        <f t="shared" si="176"/>
        <v>0</v>
      </c>
      <c r="E208" s="253">
        <f t="shared" si="224"/>
        <v>0</v>
      </c>
      <c r="F208" s="254"/>
      <c r="G208" s="255"/>
      <c r="H208" s="256"/>
      <c r="I208" s="186"/>
      <c r="J208" s="187"/>
      <c r="K208" s="187"/>
      <c r="L208" s="187"/>
      <c r="M208" s="188"/>
      <c r="N208" s="189">
        <f>SUM(I208:M208)</f>
        <v>0</v>
      </c>
      <c r="O208" s="186"/>
      <c r="P208" s="187"/>
      <c r="Q208" s="187"/>
      <c r="R208" s="187"/>
      <c r="S208" s="187"/>
      <c r="T208" s="187"/>
      <c r="U208" s="188"/>
      <c r="V208" s="189">
        <f>SUM(O208:U208)</f>
        <v>0</v>
      </c>
      <c r="W208" s="190"/>
      <c r="X208" s="190"/>
      <c r="Y208" s="190"/>
      <c r="Z208" s="190"/>
      <c r="AA208" s="190"/>
      <c r="AB208" s="190"/>
      <c r="AC208" s="190"/>
      <c r="AD208" s="275"/>
      <c r="AE208" s="275"/>
      <c r="AF208" s="275"/>
      <c r="AG208" s="275"/>
      <c r="AH208" s="275"/>
      <c r="AI208" s="275"/>
      <c r="AJ208" s="275"/>
      <c r="AK208" s="275"/>
      <c r="AL208" s="414"/>
      <c r="AM208" s="379" t="str">
        <f t="shared" ca="1" si="170"/>
        <v>8.7.</v>
      </c>
      <c r="AN208" s="3"/>
      <c r="AO208" s="3"/>
      <c r="AP208" s="3"/>
      <c r="AQ208" s="3"/>
      <c r="AR208" s="3"/>
      <c r="AS208" s="3"/>
      <c r="AT208" s="3"/>
      <c r="AU208" s="3"/>
      <c r="AV208" s="3"/>
      <c r="AW208" s="3"/>
      <c r="AX208" s="3"/>
      <c r="AY208" s="3"/>
      <c r="AZ208" s="3"/>
      <c r="BA208" s="3"/>
      <c r="BB208" s="3"/>
      <c r="BC208" s="3"/>
      <c r="BD208" s="3"/>
      <c r="BE208" s="3"/>
      <c r="BF208" s="3"/>
      <c r="BG208" s="3"/>
      <c r="BH208" s="3"/>
      <c r="BI208" s="3"/>
      <c r="BJ208" s="3"/>
      <c r="BK208" s="3"/>
      <c r="BL208" s="3"/>
      <c r="BM208" s="3"/>
      <c r="BN208" s="3"/>
      <c r="BO208" s="3"/>
      <c r="BP208" s="3"/>
      <c r="BQ208" s="3"/>
      <c r="BR208" s="3"/>
      <c r="BS208" s="3"/>
      <c r="BT208" s="3"/>
      <c r="BU208" s="3"/>
      <c r="BV208" s="3"/>
      <c r="BW208" s="3"/>
      <c r="BX208" s="3"/>
    </row>
    <row r="209" spans="1:76" ht="26.25" x14ac:dyDescent="0.25">
      <c r="A209" s="159" t="s">
        <v>301</v>
      </c>
      <c r="B209" s="143"/>
      <c r="C209" s="72" t="s">
        <v>197</v>
      </c>
      <c r="D209" s="270">
        <f ca="1">+SUMIF($AM$7:$AM$277,$A209,D$7:D$277)</f>
        <v>0</v>
      </c>
      <c r="E209" s="271">
        <f ca="1">+SUMIF($AM$7:$AM$277,$A209,E$7:E$277)</f>
        <v>0</v>
      </c>
      <c r="F209" s="272"/>
      <c r="G209" s="273"/>
      <c r="H209" s="274"/>
      <c r="I209" s="182">
        <f t="shared" ref="I209:AL209" ca="1" si="237">+SUMIF($AM$7:$AM$277,$A209,I$7:I$277)</f>
        <v>0</v>
      </c>
      <c r="J209" s="183">
        <f t="shared" ca="1" si="237"/>
        <v>0</v>
      </c>
      <c r="K209" s="183">
        <f t="shared" ca="1" si="237"/>
        <v>0</v>
      </c>
      <c r="L209" s="183">
        <f t="shared" ca="1" si="237"/>
        <v>0</v>
      </c>
      <c r="M209" s="184">
        <f t="shared" ca="1" si="237"/>
        <v>0</v>
      </c>
      <c r="N209" s="185">
        <f t="shared" ca="1" si="237"/>
        <v>0</v>
      </c>
      <c r="O209" s="182">
        <f t="shared" ca="1" si="237"/>
        <v>0</v>
      </c>
      <c r="P209" s="183">
        <f t="shared" ca="1" si="237"/>
        <v>0</v>
      </c>
      <c r="Q209" s="183">
        <f t="shared" ca="1" si="237"/>
        <v>0</v>
      </c>
      <c r="R209" s="183">
        <f t="shared" ca="1" si="237"/>
        <v>0</v>
      </c>
      <c r="S209" s="183">
        <f t="shared" ca="1" si="237"/>
        <v>0</v>
      </c>
      <c r="T209" s="183">
        <f t="shared" ca="1" si="237"/>
        <v>0</v>
      </c>
      <c r="U209" s="184">
        <f t="shared" ca="1" si="237"/>
        <v>0</v>
      </c>
      <c r="V209" s="185">
        <f t="shared" ca="1" si="237"/>
        <v>0</v>
      </c>
      <c r="W209" s="185">
        <f t="shared" ca="1" si="237"/>
        <v>0</v>
      </c>
      <c r="X209" s="185">
        <f t="shared" ca="1" si="237"/>
        <v>0</v>
      </c>
      <c r="Y209" s="185">
        <f t="shared" ca="1" si="237"/>
        <v>0</v>
      </c>
      <c r="Z209" s="185">
        <f t="shared" ca="1" si="237"/>
        <v>0</v>
      </c>
      <c r="AA209" s="185">
        <f t="shared" ca="1" si="237"/>
        <v>0</v>
      </c>
      <c r="AB209" s="185">
        <f t="shared" ca="1" si="237"/>
        <v>0</v>
      </c>
      <c r="AC209" s="185">
        <f t="shared" ca="1" si="237"/>
        <v>0</v>
      </c>
      <c r="AD209" s="270">
        <f t="shared" ca="1" si="237"/>
        <v>0</v>
      </c>
      <c r="AE209" s="270">
        <f t="shared" ca="1" si="237"/>
        <v>0</v>
      </c>
      <c r="AF209" s="270">
        <f t="shared" ca="1" si="237"/>
        <v>0</v>
      </c>
      <c r="AG209" s="270">
        <f t="shared" ca="1" si="237"/>
        <v>0</v>
      </c>
      <c r="AH209" s="270">
        <f t="shared" ca="1" si="237"/>
        <v>0</v>
      </c>
      <c r="AI209" s="270">
        <f t="shared" ca="1" si="237"/>
        <v>0</v>
      </c>
      <c r="AJ209" s="270">
        <f t="shared" ca="1" si="237"/>
        <v>0</v>
      </c>
      <c r="AK209" s="270">
        <f t="shared" ca="1" si="237"/>
        <v>0</v>
      </c>
      <c r="AL209" s="413">
        <f t="shared" ca="1" si="237"/>
        <v>0</v>
      </c>
      <c r="AM209" s="378" t="str">
        <f t="shared" ca="1" si="170"/>
        <v>X</v>
      </c>
      <c r="AN209" s="3"/>
      <c r="AO209" s="3"/>
      <c r="AP209" s="3"/>
      <c r="AQ209" s="3"/>
      <c r="AR209" s="3"/>
      <c r="AS209" s="3"/>
      <c r="AT209" s="3"/>
      <c r="AU209" s="3"/>
      <c r="AV209" s="3"/>
      <c r="AW209" s="3"/>
      <c r="AX209" s="3"/>
      <c r="AY209" s="3"/>
      <c r="AZ209" s="3"/>
      <c r="BA209" s="3"/>
      <c r="BB209" s="3"/>
      <c r="BC209" s="3"/>
      <c r="BD209" s="3"/>
      <c r="BE209" s="3"/>
      <c r="BF209" s="3"/>
      <c r="BG209" s="3"/>
      <c r="BH209" s="3"/>
      <c r="BI209" s="3"/>
      <c r="BJ209" s="3"/>
      <c r="BK209" s="3"/>
      <c r="BL209" s="3"/>
      <c r="BM209" s="3"/>
      <c r="BN209" s="3"/>
      <c r="BO209" s="3"/>
      <c r="BP209" s="3"/>
      <c r="BQ209" s="3"/>
      <c r="BR209" s="3"/>
      <c r="BS209" s="3"/>
      <c r="BT209" s="3"/>
      <c r="BU209" s="3"/>
      <c r="BV209" s="3"/>
      <c r="BW209" s="3"/>
      <c r="BX209" s="3"/>
    </row>
    <row r="210" spans="1:76" x14ac:dyDescent="0.25">
      <c r="A210" s="156" t="s">
        <v>329</v>
      </c>
      <c r="B210" s="140">
        <f t="shared" ref="B210:B213" ca="1" si="238">IF(+ISBLANK(A210),+OFFSET(B210,-1,0)+1,1)</f>
        <v>1</v>
      </c>
      <c r="C210" s="64" t="s">
        <v>220</v>
      </c>
      <c r="D210" s="252">
        <f t="shared" ref="D210:D212" si="239">SUM(AD210:AL210)</f>
        <v>0</v>
      </c>
      <c r="E210" s="253">
        <f t="shared" si="224"/>
        <v>0</v>
      </c>
      <c r="F210" s="254"/>
      <c r="G210" s="255"/>
      <c r="H210" s="256"/>
      <c r="I210" s="186"/>
      <c r="J210" s="187"/>
      <c r="K210" s="187"/>
      <c r="L210" s="187"/>
      <c r="M210" s="188"/>
      <c r="N210" s="189">
        <f>SUM(I210:M210)</f>
        <v>0</v>
      </c>
      <c r="O210" s="186"/>
      <c r="P210" s="187"/>
      <c r="Q210" s="187"/>
      <c r="R210" s="187"/>
      <c r="S210" s="187"/>
      <c r="T210" s="187"/>
      <c r="U210" s="188"/>
      <c r="V210" s="189">
        <f>SUM(O210:U210)</f>
        <v>0</v>
      </c>
      <c r="W210" s="190"/>
      <c r="X210" s="190"/>
      <c r="Y210" s="190"/>
      <c r="Z210" s="190"/>
      <c r="AA210" s="190"/>
      <c r="AB210" s="190"/>
      <c r="AC210" s="190"/>
      <c r="AD210" s="275"/>
      <c r="AE210" s="275"/>
      <c r="AF210" s="275"/>
      <c r="AG210" s="275"/>
      <c r="AH210" s="275"/>
      <c r="AI210" s="275"/>
      <c r="AJ210" s="275"/>
      <c r="AK210" s="275"/>
      <c r="AL210" s="414"/>
      <c r="AM210" s="379" t="str">
        <f t="shared" ca="1" si="170"/>
        <v>8.8.</v>
      </c>
      <c r="AN210" s="3"/>
      <c r="AO210" s="3"/>
      <c r="AP210" s="3"/>
      <c r="AQ210" s="3"/>
      <c r="AR210" s="3"/>
      <c r="AS210" s="3"/>
      <c r="AT210" s="3"/>
      <c r="AU210" s="3"/>
      <c r="AV210" s="3"/>
      <c r="AW210" s="3"/>
      <c r="AX210" s="3"/>
      <c r="AY210" s="3"/>
      <c r="AZ210" s="3"/>
      <c r="BA210" s="3"/>
      <c r="BB210" s="3"/>
      <c r="BC210" s="3"/>
      <c r="BD210" s="3"/>
      <c r="BE210" s="3"/>
      <c r="BF210" s="3"/>
      <c r="BG210" s="3"/>
      <c r="BH210" s="3"/>
      <c r="BI210" s="3"/>
      <c r="BJ210" s="3"/>
      <c r="BK210" s="3"/>
      <c r="BL210" s="3"/>
      <c r="BM210" s="3"/>
      <c r="BN210" s="3"/>
      <c r="BO210" s="3"/>
      <c r="BP210" s="3"/>
      <c r="BQ210" s="3"/>
      <c r="BR210" s="3"/>
      <c r="BS210" s="3"/>
      <c r="BT210" s="3"/>
      <c r="BU210" s="3"/>
      <c r="BV210" s="3"/>
      <c r="BW210" s="3"/>
      <c r="BX210" s="3"/>
    </row>
    <row r="211" spans="1:76" x14ac:dyDescent="0.25">
      <c r="A211" s="156" t="s">
        <v>330</v>
      </c>
      <c r="B211" s="140">
        <f t="shared" ca="1" si="238"/>
        <v>1</v>
      </c>
      <c r="C211" s="64" t="s">
        <v>320</v>
      </c>
      <c r="D211" s="252">
        <f t="shared" si="239"/>
        <v>0</v>
      </c>
      <c r="E211" s="253">
        <f t="shared" si="224"/>
        <v>0</v>
      </c>
      <c r="F211" s="254"/>
      <c r="G211" s="255"/>
      <c r="H211" s="256"/>
      <c r="I211" s="186"/>
      <c r="J211" s="187"/>
      <c r="K211" s="187"/>
      <c r="L211" s="187"/>
      <c r="M211" s="188"/>
      <c r="N211" s="189">
        <f>SUM(I211:M211)</f>
        <v>0</v>
      </c>
      <c r="O211" s="186"/>
      <c r="P211" s="187"/>
      <c r="Q211" s="187"/>
      <c r="R211" s="187"/>
      <c r="S211" s="187"/>
      <c r="T211" s="187"/>
      <c r="U211" s="188"/>
      <c r="V211" s="189">
        <f>SUM(O211:U211)</f>
        <v>0</v>
      </c>
      <c r="W211" s="190"/>
      <c r="X211" s="190"/>
      <c r="Y211" s="190"/>
      <c r="Z211" s="190"/>
      <c r="AA211" s="190"/>
      <c r="AB211" s="190"/>
      <c r="AC211" s="190"/>
      <c r="AD211" s="275"/>
      <c r="AE211" s="275"/>
      <c r="AF211" s="275"/>
      <c r="AG211" s="275"/>
      <c r="AH211" s="275"/>
      <c r="AI211" s="275"/>
      <c r="AJ211" s="275"/>
      <c r="AK211" s="275"/>
      <c r="AL211" s="414"/>
      <c r="AM211" s="379" t="str">
        <f t="shared" ca="1" si="170"/>
        <v>8.8.</v>
      </c>
      <c r="AN211" s="3"/>
      <c r="AO211" s="3"/>
      <c r="AP211" s="3"/>
      <c r="AQ211" s="3"/>
      <c r="AR211" s="3"/>
      <c r="AS211" s="3"/>
      <c r="AT211" s="3"/>
      <c r="AU211" s="3"/>
      <c r="AV211" s="3"/>
      <c r="AW211" s="3"/>
      <c r="AX211" s="3"/>
      <c r="AY211" s="3"/>
      <c r="AZ211" s="3"/>
      <c r="BA211" s="3"/>
      <c r="BB211" s="3"/>
      <c r="BC211" s="3"/>
      <c r="BD211" s="3"/>
      <c r="BE211" s="3"/>
      <c r="BF211" s="3"/>
      <c r="BG211" s="3"/>
      <c r="BH211" s="3"/>
      <c r="BI211" s="3"/>
      <c r="BJ211" s="3"/>
      <c r="BK211" s="3"/>
      <c r="BL211" s="3"/>
      <c r="BM211" s="3"/>
      <c r="BN211" s="3"/>
      <c r="BO211" s="3"/>
      <c r="BP211" s="3"/>
      <c r="BQ211" s="3"/>
      <c r="BR211" s="3"/>
      <c r="BS211" s="3"/>
      <c r="BT211" s="3"/>
      <c r="BU211" s="3"/>
      <c r="BV211" s="3"/>
      <c r="BW211" s="3"/>
      <c r="BX211" s="3"/>
    </row>
    <row r="212" spans="1:76" x14ac:dyDescent="0.25">
      <c r="A212" s="156" t="s">
        <v>331</v>
      </c>
      <c r="B212" s="140">
        <f t="shared" ca="1" si="238"/>
        <v>1</v>
      </c>
      <c r="C212" s="64" t="s">
        <v>321</v>
      </c>
      <c r="D212" s="252">
        <f t="shared" si="239"/>
        <v>0</v>
      </c>
      <c r="E212" s="253">
        <f t="shared" si="224"/>
        <v>0</v>
      </c>
      <c r="F212" s="254"/>
      <c r="G212" s="255"/>
      <c r="H212" s="256"/>
      <c r="I212" s="186"/>
      <c r="J212" s="187"/>
      <c r="K212" s="187"/>
      <c r="L212" s="187"/>
      <c r="M212" s="188"/>
      <c r="N212" s="189">
        <f>SUM(I212:M212)</f>
        <v>0</v>
      </c>
      <c r="O212" s="186"/>
      <c r="P212" s="187"/>
      <c r="Q212" s="187"/>
      <c r="R212" s="187"/>
      <c r="S212" s="187"/>
      <c r="T212" s="187"/>
      <c r="U212" s="188"/>
      <c r="V212" s="189">
        <f>SUM(O212:U212)</f>
        <v>0</v>
      </c>
      <c r="W212" s="190"/>
      <c r="X212" s="190"/>
      <c r="Y212" s="190"/>
      <c r="Z212" s="190"/>
      <c r="AA212" s="190"/>
      <c r="AB212" s="190"/>
      <c r="AC212" s="190"/>
      <c r="AD212" s="275"/>
      <c r="AE212" s="275"/>
      <c r="AF212" s="275"/>
      <c r="AG212" s="275"/>
      <c r="AH212" s="275"/>
      <c r="AI212" s="275"/>
      <c r="AJ212" s="275"/>
      <c r="AK212" s="275"/>
      <c r="AL212" s="414"/>
      <c r="AM212" s="379" t="str">
        <f t="shared" ref="AM212:AM275" ca="1" si="240">+IF(ISBLANK(B212),"X",+IF(ISBLANK(+OFFSET(B212,-1,0)),+OFFSET(A212,-1,0),+OFFSET(AM212,-1,0)))</f>
        <v>8.8.</v>
      </c>
      <c r="AN212" s="3"/>
      <c r="AO212" s="3"/>
      <c r="AP212" s="3"/>
      <c r="AQ212" s="3"/>
      <c r="AR212" s="3"/>
      <c r="AS212" s="3"/>
      <c r="AT212" s="3"/>
      <c r="AU212" s="3"/>
      <c r="AV212" s="3"/>
      <c r="AW212" s="3"/>
      <c r="AX212" s="3"/>
      <c r="AY212" s="3"/>
      <c r="AZ212" s="3"/>
      <c r="BA212" s="3"/>
      <c r="BB212" s="3"/>
      <c r="BC212" s="3"/>
      <c r="BD212" s="3"/>
      <c r="BE212" s="3"/>
      <c r="BF212" s="3"/>
      <c r="BG212" s="3"/>
      <c r="BH212" s="3"/>
      <c r="BI212" s="3"/>
      <c r="BJ212" s="3"/>
      <c r="BK212" s="3"/>
      <c r="BL212" s="3"/>
      <c r="BM212" s="3"/>
      <c r="BN212" s="3"/>
      <c r="BO212" s="3"/>
      <c r="BP212" s="3"/>
      <c r="BQ212" s="3"/>
      <c r="BR212" s="3"/>
      <c r="BS212" s="3"/>
      <c r="BT212" s="3"/>
      <c r="BU212" s="3"/>
      <c r="BV212" s="3"/>
      <c r="BW212" s="3"/>
      <c r="BX212" s="3"/>
    </row>
    <row r="213" spans="1:76" x14ac:dyDescent="0.25">
      <c r="A213" s="156" t="s">
        <v>332</v>
      </c>
      <c r="B213" s="140">
        <f t="shared" ca="1" si="238"/>
        <v>1</v>
      </c>
      <c r="C213" s="172" t="s">
        <v>110</v>
      </c>
      <c r="D213" s="252">
        <f t="shared" si="176"/>
        <v>0</v>
      </c>
      <c r="E213" s="253">
        <f t="shared" si="224"/>
        <v>0</v>
      </c>
      <c r="F213" s="254"/>
      <c r="G213" s="255"/>
      <c r="H213" s="256"/>
      <c r="I213" s="186"/>
      <c r="J213" s="187"/>
      <c r="K213" s="187"/>
      <c r="L213" s="187"/>
      <c r="M213" s="188"/>
      <c r="N213" s="189">
        <f>SUM(I213:M213)</f>
        <v>0</v>
      </c>
      <c r="O213" s="186"/>
      <c r="P213" s="187"/>
      <c r="Q213" s="187"/>
      <c r="R213" s="187"/>
      <c r="S213" s="187"/>
      <c r="T213" s="187"/>
      <c r="U213" s="188"/>
      <c r="V213" s="189">
        <f>SUM(O213:U213)</f>
        <v>0</v>
      </c>
      <c r="W213" s="190"/>
      <c r="X213" s="190"/>
      <c r="Y213" s="190"/>
      <c r="Z213" s="190"/>
      <c r="AA213" s="190"/>
      <c r="AB213" s="190"/>
      <c r="AC213" s="190"/>
      <c r="AD213" s="275"/>
      <c r="AE213" s="275"/>
      <c r="AF213" s="275"/>
      <c r="AG213" s="275"/>
      <c r="AH213" s="275"/>
      <c r="AI213" s="275"/>
      <c r="AJ213" s="275"/>
      <c r="AK213" s="275"/>
      <c r="AL213" s="414"/>
      <c r="AM213" s="379" t="str">
        <f t="shared" ca="1" si="240"/>
        <v>8.8.</v>
      </c>
      <c r="AN213" s="3"/>
      <c r="AO213" s="3"/>
      <c r="AP213" s="3"/>
      <c r="AQ213" s="3"/>
      <c r="AR213" s="3"/>
      <c r="AS213" s="3"/>
      <c r="AT213" s="3"/>
      <c r="AU213" s="3"/>
      <c r="AV213" s="3"/>
      <c r="AW213" s="3"/>
      <c r="AX213" s="3"/>
      <c r="AY213" s="3"/>
      <c r="AZ213" s="3"/>
      <c r="BA213" s="3"/>
      <c r="BB213" s="3"/>
      <c r="BC213" s="3"/>
      <c r="BD213" s="3"/>
      <c r="BE213" s="3"/>
      <c r="BF213" s="3"/>
      <c r="BG213" s="3"/>
      <c r="BH213" s="3"/>
      <c r="BI213" s="3"/>
      <c r="BJ213" s="3"/>
      <c r="BK213" s="3"/>
      <c r="BL213" s="3"/>
      <c r="BM213" s="3"/>
      <c r="BN213" s="3"/>
      <c r="BO213" s="3"/>
      <c r="BP213" s="3"/>
      <c r="BQ213" s="3"/>
      <c r="BR213" s="3"/>
      <c r="BS213" s="3"/>
      <c r="BT213" s="3"/>
      <c r="BU213" s="3"/>
      <c r="BV213" s="3"/>
      <c r="BW213" s="3"/>
      <c r="BX213" s="3"/>
    </row>
    <row r="214" spans="1:76" x14ac:dyDescent="0.25">
      <c r="A214" s="155" t="s">
        <v>184</v>
      </c>
      <c r="B214" s="139"/>
      <c r="C214" s="70" t="s">
        <v>199</v>
      </c>
      <c r="D214" s="276">
        <f ca="1">SUM(D215+D221+D228)</f>
        <v>0</v>
      </c>
      <c r="E214" s="277">
        <f ca="1">SUM(E215+E221+E228)</f>
        <v>0</v>
      </c>
      <c r="F214" s="278"/>
      <c r="G214" s="279"/>
      <c r="H214" s="280"/>
      <c r="I214" s="197">
        <f t="shared" ref="I214:M214" ca="1" si="241">SUM(I215+I221+I228)</f>
        <v>0</v>
      </c>
      <c r="J214" s="198">
        <f t="shared" ca="1" si="241"/>
        <v>0</v>
      </c>
      <c r="K214" s="198">
        <f t="shared" ca="1" si="241"/>
        <v>0</v>
      </c>
      <c r="L214" s="198">
        <f t="shared" ca="1" si="241"/>
        <v>0</v>
      </c>
      <c r="M214" s="199">
        <f t="shared" ca="1" si="241"/>
        <v>0</v>
      </c>
      <c r="N214" s="200">
        <f ca="1">SUM(N215+N221+N228)</f>
        <v>0</v>
      </c>
      <c r="O214" s="197">
        <f t="shared" ref="O214:U214" ca="1" si="242">SUM(O215+O221+O228)</f>
        <v>0</v>
      </c>
      <c r="P214" s="198">
        <f t="shared" ca="1" si="242"/>
        <v>0</v>
      </c>
      <c r="Q214" s="198">
        <f t="shared" ca="1" si="242"/>
        <v>0</v>
      </c>
      <c r="R214" s="198">
        <f t="shared" ref="R214:S214" ca="1" si="243">SUM(R215+R221+R228)</f>
        <v>0</v>
      </c>
      <c r="S214" s="198">
        <f t="shared" ca="1" si="243"/>
        <v>0</v>
      </c>
      <c r="T214" s="198">
        <f t="shared" ca="1" si="242"/>
        <v>0</v>
      </c>
      <c r="U214" s="199">
        <f t="shared" ca="1" si="242"/>
        <v>0</v>
      </c>
      <c r="V214" s="200">
        <f ca="1">SUM(V215+V221+V228)</f>
        <v>0</v>
      </c>
      <c r="W214" s="200">
        <f ca="1">SUM(W215+W221+W228)</f>
        <v>0</v>
      </c>
      <c r="X214" s="200">
        <f t="shared" ref="X214:AC214" ca="1" si="244">SUM(X215+X221+X228)</f>
        <v>0</v>
      </c>
      <c r="Y214" s="200">
        <f t="shared" ca="1" si="244"/>
        <v>0</v>
      </c>
      <c r="Z214" s="200">
        <f t="shared" ca="1" si="244"/>
        <v>0</v>
      </c>
      <c r="AA214" s="200">
        <f t="shared" ca="1" si="244"/>
        <v>0</v>
      </c>
      <c r="AB214" s="200">
        <f t="shared" ca="1" si="244"/>
        <v>0</v>
      </c>
      <c r="AC214" s="200">
        <f t="shared" ca="1" si="244"/>
        <v>0</v>
      </c>
      <c r="AD214" s="276">
        <f t="shared" ref="AD214:AL214" ca="1" si="245">SUM(AD215+AD221+AD228)</f>
        <v>0</v>
      </c>
      <c r="AE214" s="276">
        <f t="shared" ca="1" si="245"/>
        <v>0</v>
      </c>
      <c r="AF214" s="276">
        <f t="shared" ca="1" si="245"/>
        <v>0</v>
      </c>
      <c r="AG214" s="276">
        <f t="shared" ca="1" si="245"/>
        <v>0</v>
      </c>
      <c r="AH214" s="276">
        <f t="shared" ca="1" si="245"/>
        <v>0</v>
      </c>
      <c r="AI214" s="276">
        <f t="shared" ca="1" si="245"/>
        <v>0</v>
      </c>
      <c r="AJ214" s="276">
        <f t="shared" ca="1" si="245"/>
        <v>0</v>
      </c>
      <c r="AK214" s="276">
        <f t="shared" ca="1" si="245"/>
        <v>0</v>
      </c>
      <c r="AL214" s="416">
        <f t="shared" ca="1" si="245"/>
        <v>0</v>
      </c>
      <c r="AM214" s="381" t="str">
        <f t="shared" ca="1" si="240"/>
        <v>X</v>
      </c>
      <c r="AN214" s="3"/>
      <c r="AO214" s="3"/>
      <c r="AP214" s="3"/>
      <c r="AQ214" s="3"/>
      <c r="AR214" s="3"/>
      <c r="AS214" s="3"/>
      <c r="AT214" s="3"/>
      <c r="AU214" s="3"/>
      <c r="AV214" s="3"/>
      <c r="AW214" s="3"/>
      <c r="AX214" s="3"/>
      <c r="AY214" s="3"/>
      <c r="AZ214" s="3"/>
      <c r="BA214" s="3"/>
      <c r="BB214" s="3"/>
      <c r="BC214" s="3"/>
      <c r="BD214" s="3"/>
      <c r="BE214" s="3"/>
      <c r="BF214" s="3"/>
      <c r="BG214" s="3"/>
      <c r="BH214" s="3"/>
      <c r="BI214" s="3"/>
      <c r="BJ214" s="3"/>
      <c r="BK214" s="3"/>
      <c r="BL214" s="3"/>
      <c r="BM214" s="3"/>
      <c r="BN214" s="3"/>
      <c r="BO214" s="3"/>
      <c r="BP214" s="3"/>
      <c r="BQ214" s="3"/>
      <c r="BR214" s="3"/>
      <c r="BS214" s="3"/>
      <c r="BT214" s="3"/>
      <c r="BU214" s="3"/>
      <c r="BV214" s="3"/>
      <c r="BW214" s="3"/>
      <c r="BX214" s="3"/>
    </row>
    <row r="215" spans="1:76" s="59" customFormat="1" x14ac:dyDescent="0.25">
      <c r="A215" s="159" t="s">
        <v>186</v>
      </c>
      <c r="B215" s="143"/>
      <c r="C215" s="72" t="s">
        <v>201</v>
      </c>
      <c r="D215" s="270">
        <f ca="1">+SUMIF($AM$7:$AM$277,$A215,D$7:D$277)</f>
        <v>0</v>
      </c>
      <c r="E215" s="271">
        <f ca="1">+SUMIF($AM$7:$AM$277,$A215,E$7:E$277)</f>
        <v>0</v>
      </c>
      <c r="F215" s="272"/>
      <c r="G215" s="273"/>
      <c r="H215" s="274"/>
      <c r="I215" s="182">
        <f t="shared" ref="I215:AL215" ca="1" si="246">+SUMIF($AM$7:$AM$277,$A215,I$7:I$277)</f>
        <v>0</v>
      </c>
      <c r="J215" s="183">
        <f t="shared" ca="1" si="246"/>
        <v>0</v>
      </c>
      <c r="K215" s="183">
        <f t="shared" ca="1" si="246"/>
        <v>0</v>
      </c>
      <c r="L215" s="183">
        <f t="shared" ca="1" si="246"/>
        <v>0</v>
      </c>
      <c r="M215" s="184">
        <f t="shared" ca="1" si="246"/>
        <v>0</v>
      </c>
      <c r="N215" s="185">
        <f t="shared" ca="1" si="246"/>
        <v>0</v>
      </c>
      <c r="O215" s="182">
        <f t="shared" ca="1" si="246"/>
        <v>0</v>
      </c>
      <c r="P215" s="183">
        <f t="shared" ca="1" si="246"/>
        <v>0</v>
      </c>
      <c r="Q215" s="183">
        <f t="shared" ca="1" si="246"/>
        <v>0</v>
      </c>
      <c r="R215" s="183">
        <f t="shared" ca="1" si="246"/>
        <v>0</v>
      </c>
      <c r="S215" s="183">
        <f t="shared" ca="1" si="246"/>
        <v>0</v>
      </c>
      <c r="T215" s="183">
        <f t="shared" ca="1" si="246"/>
        <v>0</v>
      </c>
      <c r="U215" s="184">
        <f t="shared" ca="1" si="246"/>
        <v>0</v>
      </c>
      <c r="V215" s="185">
        <f t="shared" ca="1" si="246"/>
        <v>0</v>
      </c>
      <c r="W215" s="185">
        <f t="shared" ca="1" si="246"/>
        <v>0</v>
      </c>
      <c r="X215" s="185">
        <f t="shared" ca="1" si="246"/>
        <v>0</v>
      </c>
      <c r="Y215" s="185">
        <f t="shared" ca="1" si="246"/>
        <v>0</v>
      </c>
      <c r="Z215" s="185">
        <f t="shared" ca="1" si="246"/>
        <v>0</v>
      </c>
      <c r="AA215" s="185">
        <f t="shared" ca="1" si="246"/>
        <v>0</v>
      </c>
      <c r="AB215" s="185">
        <f t="shared" ca="1" si="246"/>
        <v>0</v>
      </c>
      <c r="AC215" s="185">
        <f t="shared" ca="1" si="246"/>
        <v>0</v>
      </c>
      <c r="AD215" s="270">
        <f t="shared" ca="1" si="246"/>
        <v>0</v>
      </c>
      <c r="AE215" s="270">
        <f t="shared" ca="1" si="246"/>
        <v>0</v>
      </c>
      <c r="AF215" s="270">
        <f t="shared" ca="1" si="246"/>
        <v>0</v>
      </c>
      <c r="AG215" s="270">
        <f t="shared" ca="1" si="246"/>
        <v>0</v>
      </c>
      <c r="AH215" s="270">
        <f t="shared" ca="1" si="246"/>
        <v>0</v>
      </c>
      <c r="AI215" s="270">
        <f t="shared" ca="1" si="246"/>
        <v>0</v>
      </c>
      <c r="AJ215" s="270">
        <f t="shared" ca="1" si="246"/>
        <v>0</v>
      </c>
      <c r="AK215" s="270">
        <f t="shared" ca="1" si="246"/>
        <v>0</v>
      </c>
      <c r="AL215" s="413">
        <f t="shared" ca="1" si="246"/>
        <v>0</v>
      </c>
      <c r="AM215" s="378" t="str">
        <f t="shared" ca="1" si="240"/>
        <v>X</v>
      </c>
    </row>
    <row r="216" spans="1:76" x14ac:dyDescent="0.25">
      <c r="A216" s="156" t="s">
        <v>329</v>
      </c>
      <c r="B216" s="140">
        <f t="shared" ref="B216:B220" ca="1" si="247">IF(+ISBLANK(A216),+OFFSET(B216,-1,0)+1,1)</f>
        <v>1</v>
      </c>
      <c r="C216" s="64" t="s">
        <v>202</v>
      </c>
      <c r="D216" s="252">
        <f t="shared" si="176"/>
        <v>0</v>
      </c>
      <c r="E216" s="253">
        <f t="shared" ref="E216:E231" si="248">SUM(N216,V216,W216:AC216)</f>
        <v>0</v>
      </c>
      <c r="F216" s="254"/>
      <c r="G216" s="255"/>
      <c r="H216" s="256"/>
      <c r="I216" s="186"/>
      <c r="J216" s="187"/>
      <c r="K216" s="187"/>
      <c r="L216" s="187"/>
      <c r="M216" s="188"/>
      <c r="N216" s="189">
        <f>SUM(I216:M216)</f>
        <v>0</v>
      </c>
      <c r="O216" s="186"/>
      <c r="P216" s="187"/>
      <c r="Q216" s="187"/>
      <c r="R216" s="187"/>
      <c r="S216" s="187"/>
      <c r="T216" s="187"/>
      <c r="U216" s="188"/>
      <c r="V216" s="189">
        <f>SUM(O216:U216)</f>
        <v>0</v>
      </c>
      <c r="W216" s="190"/>
      <c r="X216" s="190"/>
      <c r="Y216" s="190"/>
      <c r="Z216" s="190"/>
      <c r="AA216" s="190"/>
      <c r="AB216" s="190"/>
      <c r="AC216" s="190"/>
      <c r="AD216" s="275"/>
      <c r="AE216" s="275"/>
      <c r="AF216" s="275"/>
      <c r="AG216" s="275"/>
      <c r="AH216" s="275"/>
      <c r="AI216" s="275"/>
      <c r="AJ216" s="275"/>
      <c r="AK216" s="275"/>
      <c r="AL216" s="414"/>
      <c r="AM216" s="379" t="str">
        <f t="shared" ca="1" si="240"/>
        <v>9.1.</v>
      </c>
      <c r="AN216" s="3"/>
      <c r="AO216" s="3"/>
      <c r="AP216" s="3"/>
      <c r="AQ216" s="3"/>
      <c r="AR216" s="3"/>
      <c r="AS216" s="3"/>
      <c r="AT216" s="3"/>
      <c r="AU216" s="3"/>
      <c r="AV216" s="3"/>
      <c r="AW216" s="3"/>
      <c r="AX216" s="3"/>
      <c r="AY216" s="3"/>
      <c r="AZ216" s="3"/>
      <c r="BA216" s="3"/>
      <c r="BB216" s="3"/>
      <c r="BC216" s="3"/>
      <c r="BD216" s="3"/>
      <c r="BE216" s="3"/>
      <c r="BF216" s="3"/>
      <c r="BG216" s="3"/>
      <c r="BH216" s="3"/>
      <c r="BI216" s="3"/>
      <c r="BJ216" s="3"/>
      <c r="BK216" s="3"/>
      <c r="BL216" s="3"/>
      <c r="BM216" s="3"/>
      <c r="BN216" s="3"/>
      <c r="BO216" s="3"/>
      <c r="BP216" s="3"/>
      <c r="BQ216" s="3"/>
      <c r="BR216" s="3"/>
      <c r="BS216" s="3"/>
      <c r="BT216" s="3"/>
      <c r="BU216" s="3"/>
      <c r="BV216" s="3"/>
      <c r="BW216" s="3"/>
      <c r="BX216" s="3"/>
    </row>
    <row r="217" spans="1:76" x14ac:dyDescent="0.25">
      <c r="A217" s="156" t="s">
        <v>330</v>
      </c>
      <c r="B217" s="140">
        <f t="shared" ca="1" si="247"/>
        <v>1</v>
      </c>
      <c r="C217" s="64" t="s">
        <v>203</v>
      </c>
      <c r="D217" s="252">
        <f t="shared" si="176"/>
        <v>0</v>
      </c>
      <c r="E217" s="253">
        <f t="shared" si="248"/>
        <v>0</v>
      </c>
      <c r="F217" s="254"/>
      <c r="G217" s="255"/>
      <c r="H217" s="256"/>
      <c r="I217" s="186"/>
      <c r="J217" s="187"/>
      <c r="K217" s="187"/>
      <c r="L217" s="187"/>
      <c r="M217" s="188"/>
      <c r="N217" s="189">
        <f>SUM(I217:M217)</f>
        <v>0</v>
      </c>
      <c r="O217" s="186"/>
      <c r="P217" s="187"/>
      <c r="Q217" s="187"/>
      <c r="R217" s="187"/>
      <c r="S217" s="187"/>
      <c r="T217" s="187"/>
      <c r="U217" s="188"/>
      <c r="V217" s="189">
        <f>SUM(O217:U217)</f>
        <v>0</v>
      </c>
      <c r="W217" s="190"/>
      <c r="X217" s="190"/>
      <c r="Y217" s="190"/>
      <c r="Z217" s="190"/>
      <c r="AA217" s="190"/>
      <c r="AB217" s="190"/>
      <c r="AC217" s="190"/>
      <c r="AD217" s="275"/>
      <c r="AE217" s="275"/>
      <c r="AF217" s="275"/>
      <c r="AG217" s="275"/>
      <c r="AH217" s="275"/>
      <c r="AI217" s="275"/>
      <c r="AJ217" s="275"/>
      <c r="AK217" s="275"/>
      <c r="AL217" s="414"/>
      <c r="AM217" s="379" t="str">
        <f t="shared" ca="1" si="240"/>
        <v>9.1.</v>
      </c>
      <c r="AN217" s="3"/>
      <c r="AO217" s="3"/>
      <c r="AP217" s="3"/>
      <c r="AQ217" s="3"/>
      <c r="AR217" s="3"/>
      <c r="AS217" s="3"/>
      <c r="AT217" s="3"/>
      <c r="AU217" s="3"/>
      <c r="AV217" s="3"/>
      <c r="AW217" s="3"/>
      <c r="AX217" s="3"/>
      <c r="AY217" s="3"/>
      <c r="AZ217" s="3"/>
      <c r="BA217" s="3"/>
      <c r="BB217" s="3"/>
      <c r="BC217" s="3"/>
      <c r="BD217" s="3"/>
      <c r="BE217" s="3"/>
      <c r="BF217" s="3"/>
      <c r="BG217" s="3"/>
      <c r="BH217" s="3"/>
      <c r="BI217" s="3"/>
      <c r="BJ217" s="3"/>
      <c r="BK217" s="3"/>
      <c r="BL217" s="3"/>
      <c r="BM217" s="3"/>
      <c r="BN217" s="3"/>
      <c r="BO217" s="3"/>
      <c r="BP217" s="3"/>
      <c r="BQ217" s="3"/>
      <c r="BR217" s="3"/>
      <c r="BS217" s="3"/>
      <c r="BT217" s="3"/>
      <c r="BU217" s="3"/>
      <c r="BV217" s="3"/>
      <c r="BW217" s="3"/>
      <c r="BX217" s="3"/>
    </row>
    <row r="218" spans="1:76" x14ac:dyDescent="0.25">
      <c r="A218" s="156" t="s">
        <v>331</v>
      </c>
      <c r="B218" s="140">
        <f t="shared" ca="1" si="247"/>
        <v>1</v>
      </c>
      <c r="C218" s="76" t="s">
        <v>204</v>
      </c>
      <c r="D218" s="252">
        <f t="shared" si="176"/>
        <v>0</v>
      </c>
      <c r="E218" s="253">
        <f t="shared" si="248"/>
        <v>0</v>
      </c>
      <c r="F218" s="254"/>
      <c r="G218" s="255"/>
      <c r="H218" s="256"/>
      <c r="I218" s="186"/>
      <c r="J218" s="187"/>
      <c r="K218" s="187"/>
      <c r="L218" s="187"/>
      <c r="M218" s="188"/>
      <c r="N218" s="189">
        <f>SUM(I218:M218)</f>
        <v>0</v>
      </c>
      <c r="O218" s="186"/>
      <c r="P218" s="187"/>
      <c r="Q218" s="187"/>
      <c r="R218" s="187"/>
      <c r="S218" s="187"/>
      <c r="T218" s="187"/>
      <c r="U218" s="188"/>
      <c r="V218" s="189">
        <f>SUM(O218:U218)</f>
        <v>0</v>
      </c>
      <c r="W218" s="190"/>
      <c r="X218" s="190"/>
      <c r="Y218" s="190"/>
      <c r="Z218" s="190"/>
      <c r="AA218" s="190"/>
      <c r="AB218" s="190"/>
      <c r="AC218" s="190"/>
      <c r="AD218" s="275"/>
      <c r="AE218" s="275"/>
      <c r="AF218" s="275"/>
      <c r="AG218" s="275"/>
      <c r="AH218" s="275"/>
      <c r="AI218" s="275"/>
      <c r="AJ218" s="275"/>
      <c r="AK218" s="275"/>
      <c r="AL218" s="414"/>
      <c r="AM218" s="379" t="str">
        <f t="shared" ca="1" si="240"/>
        <v>9.1.</v>
      </c>
      <c r="AN218" s="3"/>
      <c r="AO218" s="3"/>
      <c r="AP218" s="3"/>
      <c r="AQ218" s="3"/>
      <c r="AR218" s="3"/>
      <c r="AS218" s="3"/>
      <c r="AT218" s="3"/>
      <c r="AU218" s="3"/>
      <c r="AV218" s="3"/>
      <c r="AW218" s="3"/>
      <c r="AX218" s="3"/>
      <c r="AY218" s="3"/>
      <c r="AZ218" s="3"/>
      <c r="BA218" s="3"/>
      <c r="BB218" s="3"/>
      <c r="BC218" s="3"/>
      <c r="BD218" s="3"/>
      <c r="BE218" s="3"/>
      <c r="BF218" s="3"/>
      <c r="BG218" s="3"/>
      <c r="BH218" s="3"/>
      <c r="BI218" s="3"/>
      <c r="BJ218" s="3"/>
      <c r="BK218" s="3"/>
      <c r="BL218" s="3"/>
      <c r="BM218" s="3"/>
      <c r="BN218" s="3"/>
      <c r="BO218" s="3"/>
      <c r="BP218" s="3"/>
      <c r="BQ218" s="3"/>
      <c r="BR218" s="3"/>
      <c r="BS218" s="3"/>
      <c r="BT218" s="3"/>
      <c r="BU218" s="3"/>
      <c r="BV218" s="3"/>
      <c r="BW218" s="3"/>
      <c r="BX218" s="3"/>
    </row>
    <row r="219" spans="1:76" x14ac:dyDescent="0.25">
      <c r="A219" s="156" t="s">
        <v>332</v>
      </c>
      <c r="B219" s="140">
        <f t="shared" ca="1" si="247"/>
        <v>1</v>
      </c>
      <c r="C219" s="76" t="s">
        <v>205</v>
      </c>
      <c r="D219" s="252">
        <f t="shared" si="176"/>
        <v>0</v>
      </c>
      <c r="E219" s="253">
        <f t="shared" si="248"/>
        <v>0</v>
      </c>
      <c r="F219" s="254"/>
      <c r="G219" s="255"/>
      <c r="H219" s="256"/>
      <c r="I219" s="186"/>
      <c r="J219" s="187"/>
      <c r="K219" s="187"/>
      <c r="L219" s="187"/>
      <c r="M219" s="188"/>
      <c r="N219" s="189">
        <f>SUM(I219:M219)</f>
        <v>0</v>
      </c>
      <c r="O219" s="186"/>
      <c r="P219" s="187"/>
      <c r="Q219" s="187"/>
      <c r="R219" s="187"/>
      <c r="S219" s="187"/>
      <c r="T219" s="187"/>
      <c r="U219" s="188"/>
      <c r="V219" s="189">
        <f>SUM(O219:U219)</f>
        <v>0</v>
      </c>
      <c r="W219" s="190"/>
      <c r="X219" s="190"/>
      <c r="Y219" s="190"/>
      <c r="Z219" s="190"/>
      <c r="AA219" s="190"/>
      <c r="AB219" s="190"/>
      <c r="AC219" s="190"/>
      <c r="AD219" s="275"/>
      <c r="AE219" s="275"/>
      <c r="AF219" s="275"/>
      <c r="AG219" s="275"/>
      <c r="AH219" s="275"/>
      <c r="AI219" s="275"/>
      <c r="AJ219" s="275"/>
      <c r="AK219" s="275"/>
      <c r="AL219" s="414"/>
      <c r="AM219" s="379" t="str">
        <f t="shared" ca="1" si="240"/>
        <v>9.1.</v>
      </c>
      <c r="AN219" s="3"/>
      <c r="AO219" s="3"/>
      <c r="AP219" s="3"/>
      <c r="AQ219" s="3"/>
      <c r="AR219" s="3"/>
      <c r="AS219" s="3"/>
      <c r="AT219" s="3"/>
      <c r="AU219" s="3"/>
      <c r="AV219" s="3"/>
      <c r="AW219" s="3"/>
      <c r="AX219" s="3"/>
      <c r="AY219" s="3"/>
      <c r="AZ219" s="3"/>
      <c r="BA219" s="3"/>
      <c r="BB219" s="3"/>
      <c r="BC219" s="3"/>
      <c r="BD219" s="3"/>
      <c r="BE219" s="3"/>
      <c r="BF219" s="3"/>
      <c r="BG219" s="3"/>
      <c r="BH219" s="3"/>
      <c r="BI219" s="3"/>
      <c r="BJ219" s="3"/>
      <c r="BK219" s="3"/>
      <c r="BL219" s="3"/>
      <c r="BM219" s="3"/>
      <c r="BN219" s="3"/>
      <c r="BO219" s="3"/>
      <c r="BP219" s="3"/>
      <c r="BQ219" s="3"/>
      <c r="BR219" s="3"/>
      <c r="BS219" s="3"/>
      <c r="BT219" s="3"/>
      <c r="BU219" s="3"/>
      <c r="BV219" s="3"/>
      <c r="BW219" s="3"/>
      <c r="BX219" s="3"/>
    </row>
    <row r="220" spans="1:76" x14ac:dyDescent="0.25">
      <c r="A220" s="156" t="s">
        <v>333</v>
      </c>
      <c r="B220" s="140">
        <f t="shared" ca="1" si="247"/>
        <v>1</v>
      </c>
      <c r="C220" s="76" t="s">
        <v>206</v>
      </c>
      <c r="D220" s="252">
        <f t="shared" si="176"/>
        <v>0</v>
      </c>
      <c r="E220" s="253">
        <f t="shared" si="248"/>
        <v>0</v>
      </c>
      <c r="F220" s="254"/>
      <c r="G220" s="255"/>
      <c r="H220" s="256"/>
      <c r="I220" s="186"/>
      <c r="J220" s="187"/>
      <c r="K220" s="187"/>
      <c r="L220" s="187"/>
      <c r="M220" s="188"/>
      <c r="N220" s="189">
        <f>SUM(I220:M220)</f>
        <v>0</v>
      </c>
      <c r="O220" s="186"/>
      <c r="P220" s="187"/>
      <c r="Q220" s="187"/>
      <c r="R220" s="187"/>
      <c r="S220" s="187"/>
      <c r="T220" s="187"/>
      <c r="U220" s="188"/>
      <c r="V220" s="189">
        <f>SUM(O220:U220)</f>
        <v>0</v>
      </c>
      <c r="W220" s="190"/>
      <c r="X220" s="190"/>
      <c r="Y220" s="190"/>
      <c r="Z220" s="190"/>
      <c r="AA220" s="190"/>
      <c r="AB220" s="190"/>
      <c r="AC220" s="190"/>
      <c r="AD220" s="275"/>
      <c r="AE220" s="275"/>
      <c r="AF220" s="275"/>
      <c r="AG220" s="275"/>
      <c r="AH220" s="275"/>
      <c r="AI220" s="275"/>
      <c r="AJ220" s="275"/>
      <c r="AK220" s="275"/>
      <c r="AL220" s="414"/>
      <c r="AM220" s="379" t="str">
        <f t="shared" ca="1" si="240"/>
        <v>9.1.</v>
      </c>
      <c r="AN220" s="3"/>
      <c r="AO220" s="3"/>
      <c r="AP220" s="3"/>
      <c r="AQ220" s="3"/>
      <c r="AR220" s="3"/>
      <c r="AS220" s="3"/>
      <c r="AT220" s="3"/>
      <c r="AU220" s="3"/>
      <c r="AV220" s="3"/>
      <c r="AW220" s="3"/>
      <c r="AX220" s="3"/>
      <c r="AY220" s="3"/>
      <c r="AZ220" s="3"/>
      <c r="BA220" s="3"/>
      <c r="BB220" s="3"/>
      <c r="BC220" s="3"/>
      <c r="BD220" s="3"/>
      <c r="BE220" s="3"/>
      <c r="BF220" s="3"/>
      <c r="BG220" s="3"/>
      <c r="BH220" s="3"/>
      <c r="BI220" s="3"/>
      <c r="BJ220" s="3"/>
      <c r="BK220" s="3"/>
      <c r="BL220" s="3"/>
      <c r="BM220" s="3"/>
      <c r="BN220" s="3"/>
      <c r="BO220" s="3"/>
      <c r="BP220" s="3"/>
      <c r="BQ220" s="3"/>
      <c r="BR220" s="3"/>
      <c r="BS220" s="3"/>
      <c r="BT220" s="3"/>
      <c r="BU220" s="3"/>
      <c r="BV220" s="3"/>
      <c r="BW220" s="3"/>
      <c r="BX220" s="3"/>
    </row>
    <row r="221" spans="1:76" x14ac:dyDescent="0.25">
      <c r="A221" s="159" t="s">
        <v>190</v>
      </c>
      <c r="B221" s="143"/>
      <c r="C221" s="72" t="s">
        <v>207</v>
      </c>
      <c r="D221" s="270">
        <f ca="1">+SUMIF($AM$7:$AM$277,$A221,D$7:D$277)</f>
        <v>0</v>
      </c>
      <c r="E221" s="271">
        <f ca="1">+SUMIF($AM$7:$AM$277,$A221,E$7:E$277)</f>
        <v>0</v>
      </c>
      <c r="F221" s="272"/>
      <c r="G221" s="273"/>
      <c r="H221" s="274"/>
      <c r="I221" s="182">
        <f t="shared" ref="I221:AL221" ca="1" si="249">+SUMIF($AM$7:$AM$277,$A221,I$7:I$277)</f>
        <v>0</v>
      </c>
      <c r="J221" s="183">
        <f t="shared" ca="1" si="249"/>
        <v>0</v>
      </c>
      <c r="K221" s="183">
        <f t="shared" ca="1" si="249"/>
        <v>0</v>
      </c>
      <c r="L221" s="183">
        <f t="shared" ca="1" si="249"/>
        <v>0</v>
      </c>
      <c r="M221" s="184">
        <f t="shared" ca="1" si="249"/>
        <v>0</v>
      </c>
      <c r="N221" s="185">
        <f t="shared" ca="1" si="249"/>
        <v>0</v>
      </c>
      <c r="O221" s="182">
        <f t="shared" ca="1" si="249"/>
        <v>0</v>
      </c>
      <c r="P221" s="183">
        <f t="shared" ca="1" si="249"/>
        <v>0</v>
      </c>
      <c r="Q221" s="195">
        <f t="shared" ca="1" si="249"/>
        <v>0</v>
      </c>
      <c r="R221" s="183">
        <f t="shared" ca="1" si="249"/>
        <v>0</v>
      </c>
      <c r="S221" s="183">
        <f t="shared" ca="1" si="249"/>
        <v>0</v>
      </c>
      <c r="T221" s="183">
        <f t="shared" ca="1" si="249"/>
        <v>0</v>
      </c>
      <c r="U221" s="184">
        <f t="shared" ca="1" si="249"/>
        <v>0</v>
      </c>
      <c r="V221" s="185">
        <f t="shared" ca="1" si="249"/>
        <v>0</v>
      </c>
      <c r="W221" s="185">
        <f t="shared" ca="1" si="249"/>
        <v>0</v>
      </c>
      <c r="X221" s="185">
        <f t="shared" ca="1" si="249"/>
        <v>0</v>
      </c>
      <c r="Y221" s="185">
        <f t="shared" ca="1" si="249"/>
        <v>0</v>
      </c>
      <c r="Z221" s="185">
        <f t="shared" ca="1" si="249"/>
        <v>0</v>
      </c>
      <c r="AA221" s="185">
        <f t="shared" ca="1" si="249"/>
        <v>0</v>
      </c>
      <c r="AB221" s="185">
        <f t="shared" ca="1" si="249"/>
        <v>0</v>
      </c>
      <c r="AC221" s="185">
        <f t="shared" ca="1" si="249"/>
        <v>0</v>
      </c>
      <c r="AD221" s="270">
        <f t="shared" ca="1" si="249"/>
        <v>0</v>
      </c>
      <c r="AE221" s="270">
        <f t="shared" ca="1" si="249"/>
        <v>0</v>
      </c>
      <c r="AF221" s="270">
        <f t="shared" ca="1" si="249"/>
        <v>0</v>
      </c>
      <c r="AG221" s="270">
        <f t="shared" ca="1" si="249"/>
        <v>0</v>
      </c>
      <c r="AH221" s="270">
        <f t="shared" ca="1" si="249"/>
        <v>0</v>
      </c>
      <c r="AI221" s="270">
        <f t="shared" ca="1" si="249"/>
        <v>0</v>
      </c>
      <c r="AJ221" s="270">
        <f t="shared" ca="1" si="249"/>
        <v>0</v>
      </c>
      <c r="AK221" s="270">
        <f t="shared" ca="1" si="249"/>
        <v>0</v>
      </c>
      <c r="AL221" s="413">
        <f t="shared" ca="1" si="249"/>
        <v>0</v>
      </c>
      <c r="AM221" s="378" t="str">
        <f t="shared" ca="1" si="240"/>
        <v>X</v>
      </c>
      <c r="AN221" s="3"/>
      <c r="AO221" s="3"/>
      <c r="AP221" s="3"/>
      <c r="AQ221" s="3"/>
      <c r="AR221" s="3"/>
      <c r="AS221" s="3"/>
      <c r="AT221" s="3"/>
      <c r="AU221" s="3"/>
      <c r="AV221" s="3"/>
      <c r="AW221" s="3"/>
      <c r="AX221" s="3"/>
      <c r="AY221" s="3"/>
      <c r="AZ221" s="3"/>
      <c r="BA221" s="3"/>
      <c r="BB221" s="3"/>
      <c r="BC221" s="3"/>
      <c r="BD221" s="3"/>
      <c r="BE221" s="3"/>
      <c r="BF221" s="3"/>
      <c r="BG221" s="3"/>
      <c r="BH221" s="3"/>
      <c r="BI221" s="3"/>
      <c r="BJ221" s="3"/>
      <c r="BK221" s="3"/>
      <c r="BL221" s="3"/>
      <c r="BM221" s="3"/>
      <c r="BN221" s="3"/>
      <c r="BO221" s="3"/>
      <c r="BP221" s="3"/>
      <c r="BQ221" s="3"/>
      <c r="BR221" s="3"/>
      <c r="BS221" s="3"/>
      <c r="BT221" s="3"/>
      <c r="BU221" s="3"/>
      <c r="BV221" s="3"/>
      <c r="BW221" s="3"/>
      <c r="BX221" s="3"/>
    </row>
    <row r="222" spans="1:76" x14ac:dyDescent="0.25">
      <c r="A222" s="156" t="s">
        <v>329</v>
      </c>
      <c r="B222" s="140">
        <f t="shared" ref="B222:B227" ca="1" si="250">IF(+ISBLANK(A222),+OFFSET(B222,-1,0)+1,1)</f>
        <v>1</v>
      </c>
      <c r="C222" s="76" t="s">
        <v>208</v>
      </c>
      <c r="D222" s="252">
        <f t="shared" ref="D222:D257" si="251">SUM(AD222:AL222)</f>
        <v>0</v>
      </c>
      <c r="E222" s="253">
        <f t="shared" si="248"/>
        <v>0</v>
      </c>
      <c r="F222" s="254"/>
      <c r="G222" s="255"/>
      <c r="H222" s="256"/>
      <c r="I222" s="186"/>
      <c r="J222" s="187"/>
      <c r="K222" s="187"/>
      <c r="L222" s="187"/>
      <c r="M222" s="188"/>
      <c r="N222" s="189">
        <f t="shared" ref="N222:N227" si="252">SUM(I222:M222)</f>
        <v>0</v>
      </c>
      <c r="O222" s="186"/>
      <c r="P222" s="187"/>
      <c r="Q222" s="187"/>
      <c r="R222" s="187"/>
      <c r="S222" s="187"/>
      <c r="T222" s="187"/>
      <c r="U222" s="188"/>
      <c r="V222" s="189">
        <f t="shared" ref="V222:V227" si="253">SUM(O222:U222)</f>
        <v>0</v>
      </c>
      <c r="W222" s="190"/>
      <c r="X222" s="190"/>
      <c r="Y222" s="190"/>
      <c r="Z222" s="190"/>
      <c r="AA222" s="190"/>
      <c r="AB222" s="190"/>
      <c r="AC222" s="190"/>
      <c r="AD222" s="275"/>
      <c r="AE222" s="275"/>
      <c r="AF222" s="275"/>
      <c r="AG222" s="275"/>
      <c r="AH222" s="275"/>
      <c r="AI222" s="275"/>
      <c r="AJ222" s="275"/>
      <c r="AK222" s="275"/>
      <c r="AL222" s="414"/>
      <c r="AM222" s="379" t="str">
        <f t="shared" ca="1" si="240"/>
        <v>9.4.</v>
      </c>
      <c r="AN222" s="3"/>
      <c r="AO222" s="3"/>
      <c r="AP222" s="3"/>
      <c r="AQ222" s="3"/>
      <c r="AR222" s="3"/>
      <c r="AS222" s="3"/>
      <c r="AT222" s="3"/>
      <c r="AU222" s="3"/>
      <c r="AV222" s="3"/>
      <c r="AW222" s="3"/>
      <c r="AX222" s="3"/>
      <c r="AY222" s="3"/>
      <c r="AZ222" s="3"/>
      <c r="BA222" s="3"/>
      <c r="BB222" s="3"/>
      <c r="BC222" s="3"/>
      <c r="BD222" s="3"/>
      <c r="BE222" s="3"/>
      <c r="BF222" s="3"/>
      <c r="BG222" s="3"/>
      <c r="BH222" s="3"/>
      <c r="BI222" s="3"/>
      <c r="BJ222" s="3"/>
      <c r="BK222" s="3"/>
      <c r="BL222" s="3"/>
      <c r="BM222" s="3"/>
      <c r="BN222" s="3"/>
      <c r="BO222" s="3"/>
      <c r="BP222" s="3"/>
      <c r="BQ222" s="3"/>
      <c r="BR222" s="3"/>
      <c r="BS222" s="3"/>
      <c r="BT222" s="3"/>
      <c r="BU222" s="3"/>
      <c r="BV222" s="3"/>
      <c r="BW222" s="3"/>
      <c r="BX222" s="3"/>
    </row>
    <row r="223" spans="1:76" x14ac:dyDescent="0.25">
      <c r="A223" s="156" t="s">
        <v>330</v>
      </c>
      <c r="B223" s="140">
        <f t="shared" ca="1" si="250"/>
        <v>1</v>
      </c>
      <c r="C223" s="76" t="s">
        <v>209</v>
      </c>
      <c r="D223" s="252">
        <f t="shared" si="251"/>
        <v>0</v>
      </c>
      <c r="E223" s="253">
        <f t="shared" si="248"/>
        <v>0</v>
      </c>
      <c r="F223" s="254"/>
      <c r="G223" s="255"/>
      <c r="H223" s="256"/>
      <c r="I223" s="186"/>
      <c r="J223" s="187"/>
      <c r="K223" s="187"/>
      <c r="L223" s="187"/>
      <c r="M223" s="188"/>
      <c r="N223" s="189">
        <f t="shared" si="252"/>
        <v>0</v>
      </c>
      <c r="O223" s="186"/>
      <c r="P223" s="187"/>
      <c r="Q223" s="187"/>
      <c r="R223" s="187"/>
      <c r="S223" s="187"/>
      <c r="T223" s="187"/>
      <c r="U223" s="188"/>
      <c r="V223" s="189">
        <f t="shared" si="253"/>
        <v>0</v>
      </c>
      <c r="W223" s="190"/>
      <c r="X223" s="190"/>
      <c r="Y223" s="190"/>
      <c r="Z223" s="190"/>
      <c r="AA223" s="190"/>
      <c r="AB223" s="190"/>
      <c r="AC223" s="190"/>
      <c r="AD223" s="275"/>
      <c r="AE223" s="275"/>
      <c r="AF223" s="275"/>
      <c r="AG223" s="275"/>
      <c r="AH223" s="275"/>
      <c r="AI223" s="275"/>
      <c r="AJ223" s="275"/>
      <c r="AK223" s="275"/>
      <c r="AL223" s="414"/>
      <c r="AM223" s="379" t="str">
        <f t="shared" ca="1" si="240"/>
        <v>9.4.</v>
      </c>
      <c r="AN223" s="3"/>
      <c r="AO223" s="3"/>
      <c r="AP223" s="3"/>
      <c r="AQ223" s="3"/>
      <c r="AR223" s="3"/>
      <c r="AS223" s="3"/>
      <c r="AT223" s="3"/>
      <c r="AU223" s="3"/>
      <c r="AV223" s="3"/>
      <c r="AW223" s="3"/>
      <c r="AX223" s="3"/>
      <c r="AY223" s="3"/>
      <c r="AZ223" s="3"/>
      <c r="BA223" s="3"/>
      <c r="BB223" s="3"/>
      <c r="BC223" s="3"/>
      <c r="BD223" s="3"/>
      <c r="BE223" s="3"/>
      <c r="BF223" s="3"/>
      <c r="BG223" s="3"/>
      <c r="BH223" s="3"/>
      <c r="BI223" s="3"/>
      <c r="BJ223" s="3"/>
      <c r="BK223" s="3"/>
      <c r="BL223" s="3"/>
      <c r="BM223" s="3"/>
      <c r="BN223" s="3"/>
      <c r="BO223" s="3"/>
      <c r="BP223" s="3"/>
      <c r="BQ223" s="3"/>
      <c r="BR223" s="3"/>
      <c r="BS223" s="3"/>
      <c r="BT223" s="3"/>
      <c r="BU223" s="3"/>
      <c r="BV223" s="3"/>
      <c r="BW223" s="3"/>
      <c r="BX223" s="3"/>
    </row>
    <row r="224" spans="1:76" x14ac:dyDescent="0.25">
      <c r="A224" s="156" t="s">
        <v>331</v>
      </c>
      <c r="B224" s="140">
        <f t="shared" ca="1" si="250"/>
        <v>1</v>
      </c>
      <c r="C224" s="64" t="s">
        <v>210</v>
      </c>
      <c r="D224" s="252">
        <f t="shared" si="251"/>
        <v>0</v>
      </c>
      <c r="E224" s="253">
        <f t="shared" si="248"/>
        <v>0</v>
      </c>
      <c r="F224" s="254"/>
      <c r="G224" s="255"/>
      <c r="H224" s="256"/>
      <c r="I224" s="186"/>
      <c r="J224" s="187"/>
      <c r="K224" s="187"/>
      <c r="L224" s="187"/>
      <c r="M224" s="188"/>
      <c r="N224" s="189">
        <f t="shared" si="252"/>
        <v>0</v>
      </c>
      <c r="O224" s="186"/>
      <c r="P224" s="187"/>
      <c r="Q224" s="187"/>
      <c r="R224" s="187"/>
      <c r="S224" s="187"/>
      <c r="T224" s="187"/>
      <c r="U224" s="188"/>
      <c r="V224" s="189">
        <f t="shared" si="253"/>
        <v>0</v>
      </c>
      <c r="W224" s="190"/>
      <c r="X224" s="190"/>
      <c r="Y224" s="190"/>
      <c r="Z224" s="190"/>
      <c r="AA224" s="190"/>
      <c r="AB224" s="190"/>
      <c r="AC224" s="190"/>
      <c r="AD224" s="275"/>
      <c r="AE224" s="275"/>
      <c r="AF224" s="275"/>
      <c r="AG224" s="275"/>
      <c r="AH224" s="275"/>
      <c r="AI224" s="275"/>
      <c r="AJ224" s="275"/>
      <c r="AK224" s="275"/>
      <c r="AL224" s="414"/>
      <c r="AM224" s="379" t="str">
        <f t="shared" ca="1" si="240"/>
        <v>9.4.</v>
      </c>
      <c r="AN224" s="3"/>
      <c r="AO224" s="3"/>
      <c r="AP224" s="3"/>
      <c r="AQ224" s="3"/>
      <c r="AR224" s="3"/>
      <c r="AS224" s="3"/>
      <c r="AT224" s="3"/>
      <c r="AU224" s="3"/>
      <c r="AV224" s="3"/>
      <c r="AW224" s="3"/>
      <c r="AX224" s="3"/>
      <c r="AY224" s="3"/>
      <c r="AZ224" s="3"/>
      <c r="BA224" s="3"/>
      <c r="BB224" s="3"/>
      <c r="BC224" s="3"/>
      <c r="BD224" s="3"/>
      <c r="BE224" s="3"/>
      <c r="BF224" s="3"/>
      <c r="BG224" s="3"/>
      <c r="BH224" s="3"/>
      <c r="BI224" s="3"/>
      <c r="BJ224" s="3"/>
      <c r="BK224" s="3"/>
      <c r="BL224" s="3"/>
      <c r="BM224" s="3"/>
      <c r="BN224" s="3"/>
      <c r="BO224" s="3"/>
      <c r="BP224" s="3"/>
      <c r="BQ224" s="3"/>
      <c r="BR224" s="3"/>
      <c r="BS224" s="3"/>
      <c r="BT224" s="3"/>
      <c r="BU224" s="3"/>
      <c r="BV224" s="3"/>
      <c r="BW224" s="3"/>
      <c r="BX224" s="3"/>
    </row>
    <row r="225" spans="1:76" x14ac:dyDescent="0.25">
      <c r="A225" s="156" t="s">
        <v>332</v>
      </c>
      <c r="B225" s="140">
        <f t="shared" ca="1" si="250"/>
        <v>1</v>
      </c>
      <c r="C225" s="64" t="s">
        <v>211</v>
      </c>
      <c r="D225" s="252">
        <f t="shared" si="251"/>
        <v>0</v>
      </c>
      <c r="E225" s="253">
        <f t="shared" si="248"/>
        <v>0</v>
      </c>
      <c r="F225" s="254"/>
      <c r="G225" s="255"/>
      <c r="H225" s="256"/>
      <c r="I225" s="186"/>
      <c r="J225" s="187"/>
      <c r="K225" s="187"/>
      <c r="L225" s="187"/>
      <c r="M225" s="188"/>
      <c r="N225" s="189">
        <f t="shared" si="252"/>
        <v>0</v>
      </c>
      <c r="O225" s="186"/>
      <c r="P225" s="187"/>
      <c r="Q225" s="187"/>
      <c r="R225" s="187"/>
      <c r="S225" s="187"/>
      <c r="T225" s="187"/>
      <c r="U225" s="188"/>
      <c r="V225" s="189">
        <f t="shared" si="253"/>
        <v>0</v>
      </c>
      <c r="W225" s="190"/>
      <c r="X225" s="190"/>
      <c r="Y225" s="190"/>
      <c r="Z225" s="190"/>
      <c r="AA225" s="190"/>
      <c r="AB225" s="190"/>
      <c r="AC225" s="190"/>
      <c r="AD225" s="275"/>
      <c r="AE225" s="275"/>
      <c r="AF225" s="275"/>
      <c r="AG225" s="275"/>
      <c r="AH225" s="275"/>
      <c r="AI225" s="275"/>
      <c r="AJ225" s="275"/>
      <c r="AK225" s="275"/>
      <c r="AL225" s="414"/>
      <c r="AM225" s="379" t="str">
        <f t="shared" ca="1" si="240"/>
        <v>9.4.</v>
      </c>
      <c r="AN225" s="3"/>
      <c r="AO225" s="3"/>
      <c r="AP225" s="3"/>
      <c r="AQ225" s="3"/>
      <c r="AR225" s="3"/>
      <c r="AS225" s="3"/>
      <c r="AT225" s="3"/>
      <c r="AU225" s="3"/>
      <c r="AV225" s="3"/>
      <c r="AW225" s="3"/>
      <c r="AX225" s="3"/>
      <c r="AY225" s="3"/>
      <c r="AZ225" s="3"/>
      <c r="BA225" s="3"/>
      <c r="BB225" s="3"/>
      <c r="BC225" s="3"/>
      <c r="BD225" s="3"/>
      <c r="BE225" s="3"/>
      <c r="BF225" s="3"/>
      <c r="BG225" s="3"/>
      <c r="BH225" s="3"/>
      <c r="BI225" s="3"/>
      <c r="BJ225" s="3"/>
      <c r="BK225" s="3"/>
      <c r="BL225" s="3"/>
      <c r="BM225" s="3"/>
      <c r="BN225" s="3"/>
      <c r="BO225" s="3"/>
      <c r="BP225" s="3"/>
      <c r="BQ225" s="3"/>
      <c r="BR225" s="3"/>
      <c r="BS225" s="3"/>
      <c r="BT225" s="3"/>
      <c r="BU225" s="3"/>
      <c r="BV225" s="3"/>
      <c r="BW225" s="3"/>
      <c r="BX225" s="3"/>
    </row>
    <row r="226" spans="1:76" x14ac:dyDescent="0.25">
      <c r="A226" s="156" t="s">
        <v>333</v>
      </c>
      <c r="B226" s="140">
        <f t="shared" ca="1" si="250"/>
        <v>1</v>
      </c>
      <c r="C226" s="64" t="s">
        <v>212</v>
      </c>
      <c r="D226" s="252">
        <f t="shared" si="251"/>
        <v>0</v>
      </c>
      <c r="E226" s="253">
        <f t="shared" si="248"/>
        <v>0</v>
      </c>
      <c r="F226" s="254"/>
      <c r="G226" s="255"/>
      <c r="H226" s="256"/>
      <c r="I226" s="186"/>
      <c r="J226" s="187"/>
      <c r="K226" s="187"/>
      <c r="L226" s="187"/>
      <c r="M226" s="188"/>
      <c r="N226" s="189">
        <f t="shared" si="252"/>
        <v>0</v>
      </c>
      <c r="O226" s="186"/>
      <c r="P226" s="187"/>
      <c r="Q226" s="187"/>
      <c r="R226" s="187"/>
      <c r="S226" s="187"/>
      <c r="T226" s="187"/>
      <c r="U226" s="188"/>
      <c r="V226" s="189">
        <f t="shared" si="253"/>
        <v>0</v>
      </c>
      <c r="W226" s="190"/>
      <c r="X226" s="190"/>
      <c r="Y226" s="190"/>
      <c r="Z226" s="190"/>
      <c r="AA226" s="190"/>
      <c r="AB226" s="190"/>
      <c r="AC226" s="190"/>
      <c r="AD226" s="275"/>
      <c r="AE226" s="275"/>
      <c r="AF226" s="275"/>
      <c r="AG226" s="275"/>
      <c r="AH226" s="275"/>
      <c r="AI226" s="275"/>
      <c r="AJ226" s="275"/>
      <c r="AK226" s="275"/>
      <c r="AL226" s="414"/>
      <c r="AM226" s="379" t="str">
        <f t="shared" ca="1" si="240"/>
        <v>9.4.</v>
      </c>
      <c r="AN226" s="3"/>
      <c r="AO226" s="3"/>
      <c r="AP226" s="3"/>
      <c r="AQ226" s="3"/>
      <c r="AR226" s="3"/>
      <c r="AS226" s="3"/>
      <c r="AT226" s="3"/>
      <c r="AU226" s="3"/>
      <c r="AV226" s="3"/>
      <c r="AW226" s="3"/>
      <c r="AX226" s="3"/>
      <c r="AY226" s="3"/>
      <c r="AZ226" s="3"/>
      <c r="BA226" s="3"/>
      <c r="BB226" s="3"/>
      <c r="BC226" s="3"/>
      <c r="BD226" s="3"/>
      <c r="BE226" s="3"/>
      <c r="BF226" s="3"/>
      <c r="BG226" s="3"/>
      <c r="BH226" s="3"/>
      <c r="BI226" s="3"/>
      <c r="BJ226" s="3"/>
      <c r="BK226" s="3"/>
      <c r="BL226" s="3"/>
      <c r="BM226" s="3"/>
      <c r="BN226" s="3"/>
      <c r="BO226" s="3"/>
      <c r="BP226" s="3"/>
      <c r="BQ226" s="3"/>
      <c r="BR226" s="3"/>
      <c r="BS226" s="3"/>
      <c r="BT226" s="3"/>
      <c r="BU226" s="3"/>
      <c r="BV226" s="3"/>
      <c r="BW226" s="3"/>
      <c r="BX226" s="3"/>
    </row>
    <row r="227" spans="1:76" x14ac:dyDescent="0.25">
      <c r="A227" s="156" t="s">
        <v>334</v>
      </c>
      <c r="B227" s="140">
        <f t="shared" ca="1" si="250"/>
        <v>1</v>
      </c>
      <c r="C227" s="83" t="s">
        <v>14</v>
      </c>
      <c r="D227" s="252">
        <f t="shared" si="251"/>
        <v>0</v>
      </c>
      <c r="E227" s="253">
        <f t="shared" si="248"/>
        <v>0</v>
      </c>
      <c r="F227" s="254"/>
      <c r="G227" s="255"/>
      <c r="H227" s="256"/>
      <c r="I227" s="186"/>
      <c r="J227" s="187"/>
      <c r="K227" s="187"/>
      <c r="L227" s="187"/>
      <c r="M227" s="188"/>
      <c r="N227" s="189">
        <f t="shared" si="252"/>
        <v>0</v>
      </c>
      <c r="O227" s="186"/>
      <c r="P227" s="187"/>
      <c r="Q227" s="187"/>
      <c r="R227" s="187"/>
      <c r="S227" s="187"/>
      <c r="T227" s="187"/>
      <c r="U227" s="188"/>
      <c r="V227" s="189">
        <f t="shared" si="253"/>
        <v>0</v>
      </c>
      <c r="W227" s="190"/>
      <c r="X227" s="190"/>
      <c r="Y227" s="190"/>
      <c r="Z227" s="190"/>
      <c r="AA227" s="190"/>
      <c r="AB227" s="190"/>
      <c r="AC227" s="190"/>
      <c r="AD227" s="275"/>
      <c r="AE227" s="275"/>
      <c r="AF227" s="275"/>
      <c r="AG227" s="275"/>
      <c r="AH227" s="275"/>
      <c r="AI227" s="275"/>
      <c r="AJ227" s="275"/>
      <c r="AK227" s="275"/>
      <c r="AL227" s="414"/>
      <c r="AM227" s="379" t="str">
        <f t="shared" ca="1" si="240"/>
        <v>9.4.</v>
      </c>
      <c r="AN227" s="3"/>
      <c r="AO227" s="3"/>
      <c r="AP227" s="3"/>
      <c r="AQ227" s="3"/>
      <c r="AR227" s="3"/>
      <c r="AS227" s="3"/>
      <c r="AT227" s="3"/>
      <c r="AU227" s="3"/>
      <c r="AV227" s="3"/>
      <c r="AW227" s="3"/>
      <c r="AX227" s="3"/>
      <c r="AY227" s="3"/>
      <c r="AZ227" s="3"/>
      <c r="BA227" s="3"/>
      <c r="BB227" s="3"/>
      <c r="BC227" s="3"/>
      <c r="BD227" s="3"/>
      <c r="BE227" s="3"/>
      <c r="BF227" s="3"/>
      <c r="BG227" s="3"/>
      <c r="BH227" s="3"/>
      <c r="BI227" s="3"/>
      <c r="BJ227" s="3"/>
      <c r="BK227" s="3"/>
      <c r="BL227" s="3"/>
      <c r="BM227" s="3"/>
      <c r="BN227" s="3"/>
      <c r="BO227" s="3"/>
      <c r="BP227" s="3"/>
      <c r="BQ227" s="3"/>
      <c r="BR227" s="3"/>
      <c r="BS227" s="3"/>
      <c r="BT227" s="3"/>
      <c r="BU227" s="3"/>
      <c r="BV227" s="3"/>
      <c r="BW227" s="3"/>
      <c r="BX227" s="3"/>
    </row>
    <row r="228" spans="1:76" x14ac:dyDescent="0.25">
      <c r="A228" s="159" t="s">
        <v>192</v>
      </c>
      <c r="B228" s="143"/>
      <c r="C228" s="72" t="s">
        <v>213</v>
      </c>
      <c r="D228" s="270">
        <f ca="1">+SUMIF($AM$7:$AM$277,$A228,D$7:D$277)</f>
        <v>0</v>
      </c>
      <c r="E228" s="271">
        <f ca="1">+SUMIF($AM$7:$AM$277,$A228,E$7:E$277)</f>
        <v>0</v>
      </c>
      <c r="F228" s="272"/>
      <c r="G228" s="273"/>
      <c r="H228" s="274"/>
      <c r="I228" s="182">
        <f t="shared" ref="I228:AL228" ca="1" si="254">+SUMIF($AM$7:$AM$277,$A228,I$7:I$277)</f>
        <v>0</v>
      </c>
      <c r="J228" s="183">
        <f t="shared" ca="1" si="254"/>
        <v>0</v>
      </c>
      <c r="K228" s="183">
        <f t="shared" ca="1" si="254"/>
        <v>0</v>
      </c>
      <c r="L228" s="183">
        <f t="shared" ca="1" si="254"/>
        <v>0</v>
      </c>
      <c r="M228" s="184">
        <f t="shared" ca="1" si="254"/>
        <v>0</v>
      </c>
      <c r="N228" s="185">
        <f t="shared" ca="1" si="254"/>
        <v>0</v>
      </c>
      <c r="O228" s="182">
        <f t="shared" ca="1" si="254"/>
        <v>0</v>
      </c>
      <c r="P228" s="183">
        <f t="shared" ca="1" si="254"/>
        <v>0</v>
      </c>
      <c r="Q228" s="183">
        <f t="shared" ca="1" si="254"/>
        <v>0</v>
      </c>
      <c r="R228" s="183">
        <f t="shared" ca="1" si="254"/>
        <v>0</v>
      </c>
      <c r="S228" s="183">
        <f t="shared" ca="1" si="254"/>
        <v>0</v>
      </c>
      <c r="T228" s="183">
        <f t="shared" ca="1" si="254"/>
        <v>0</v>
      </c>
      <c r="U228" s="184">
        <f t="shared" ca="1" si="254"/>
        <v>0</v>
      </c>
      <c r="V228" s="185">
        <f t="shared" ca="1" si="254"/>
        <v>0</v>
      </c>
      <c r="W228" s="185">
        <f t="shared" ca="1" si="254"/>
        <v>0</v>
      </c>
      <c r="X228" s="185">
        <f t="shared" ca="1" si="254"/>
        <v>0</v>
      </c>
      <c r="Y228" s="185">
        <f t="shared" ca="1" si="254"/>
        <v>0</v>
      </c>
      <c r="Z228" s="185">
        <f t="shared" ca="1" si="254"/>
        <v>0</v>
      </c>
      <c r="AA228" s="185">
        <f t="shared" ca="1" si="254"/>
        <v>0</v>
      </c>
      <c r="AB228" s="185">
        <f t="shared" ca="1" si="254"/>
        <v>0</v>
      </c>
      <c r="AC228" s="185">
        <f t="shared" ca="1" si="254"/>
        <v>0</v>
      </c>
      <c r="AD228" s="270">
        <f t="shared" ca="1" si="254"/>
        <v>0</v>
      </c>
      <c r="AE228" s="270">
        <f t="shared" ca="1" si="254"/>
        <v>0</v>
      </c>
      <c r="AF228" s="270">
        <f t="shared" ca="1" si="254"/>
        <v>0</v>
      </c>
      <c r="AG228" s="270">
        <f t="shared" ca="1" si="254"/>
        <v>0</v>
      </c>
      <c r="AH228" s="270">
        <f t="shared" ca="1" si="254"/>
        <v>0</v>
      </c>
      <c r="AI228" s="270">
        <f t="shared" ca="1" si="254"/>
        <v>0</v>
      </c>
      <c r="AJ228" s="270">
        <f t="shared" ca="1" si="254"/>
        <v>0</v>
      </c>
      <c r="AK228" s="270">
        <f t="shared" ca="1" si="254"/>
        <v>0</v>
      </c>
      <c r="AL228" s="413">
        <f t="shared" ca="1" si="254"/>
        <v>0</v>
      </c>
      <c r="AM228" s="378" t="str">
        <f t="shared" ca="1" si="240"/>
        <v>X</v>
      </c>
      <c r="AN228" s="3"/>
      <c r="AO228" s="3"/>
      <c r="AP228" s="3"/>
      <c r="AQ228" s="3"/>
      <c r="AR228" s="3"/>
      <c r="AS228" s="3"/>
      <c r="AT228" s="3"/>
      <c r="AU228" s="3"/>
      <c r="AV228" s="3"/>
      <c r="AW228" s="3"/>
      <c r="AX228" s="3"/>
      <c r="AY228" s="3"/>
      <c r="AZ228" s="3"/>
      <c r="BA228" s="3"/>
      <c r="BB228" s="3"/>
      <c r="BC228" s="3"/>
      <c r="BD228" s="3"/>
      <c r="BE228" s="3"/>
      <c r="BF228" s="3"/>
      <c r="BG228" s="3"/>
      <c r="BH228" s="3"/>
      <c r="BI228" s="3"/>
      <c r="BJ228" s="3"/>
      <c r="BK228" s="3"/>
      <c r="BL228" s="3"/>
      <c r="BM228" s="3"/>
      <c r="BN228" s="3"/>
      <c r="BO228" s="3"/>
      <c r="BP228" s="3"/>
      <c r="BQ228" s="3"/>
      <c r="BR228" s="3"/>
      <c r="BS228" s="3"/>
      <c r="BT228" s="3"/>
      <c r="BU228" s="3"/>
      <c r="BV228" s="3"/>
      <c r="BW228" s="3"/>
      <c r="BX228" s="3"/>
    </row>
    <row r="229" spans="1:76" ht="15.75" customHeight="1" x14ac:dyDescent="0.25">
      <c r="A229" s="156" t="s">
        <v>329</v>
      </c>
      <c r="B229" s="140">
        <f t="shared" ref="B229:B231" ca="1" si="255">IF(+ISBLANK(A229),+OFFSET(B229,-1,0)+1,1)</f>
        <v>1</v>
      </c>
      <c r="C229" s="64" t="s">
        <v>214</v>
      </c>
      <c r="D229" s="252">
        <f t="shared" si="251"/>
        <v>0</v>
      </c>
      <c r="E229" s="253">
        <f t="shared" si="248"/>
        <v>0</v>
      </c>
      <c r="F229" s="254"/>
      <c r="G229" s="255"/>
      <c r="H229" s="256"/>
      <c r="I229" s="186"/>
      <c r="J229" s="187"/>
      <c r="K229" s="187"/>
      <c r="L229" s="187"/>
      <c r="M229" s="188"/>
      <c r="N229" s="189">
        <f>SUM(I229:M229)</f>
        <v>0</v>
      </c>
      <c r="O229" s="186"/>
      <c r="P229" s="187"/>
      <c r="Q229" s="187"/>
      <c r="R229" s="187"/>
      <c r="S229" s="187"/>
      <c r="T229" s="187"/>
      <c r="U229" s="188"/>
      <c r="V229" s="189">
        <f>SUM(O229:U229)</f>
        <v>0</v>
      </c>
      <c r="W229" s="190"/>
      <c r="X229" s="190"/>
      <c r="Y229" s="190"/>
      <c r="Z229" s="190"/>
      <c r="AA229" s="190"/>
      <c r="AB229" s="190"/>
      <c r="AC229" s="190"/>
      <c r="AD229" s="275"/>
      <c r="AE229" s="275"/>
      <c r="AF229" s="275"/>
      <c r="AG229" s="275"/>
      <c r="AH229" s="275"/>
      <c r="AI229" s="275"/>
      <c r="AJ229" s="275"/>
      <c r="AK229" s="275"/>
      <c r="AL229" s="414"/>
      <c r="AM229" s="379" t="str">
        <f t="shared" ca="1" si="240"/>
        <v>9.5.</v>
      </c>
      <c r="AN229" s="3"/>
      <c r="AO229" s="3"/>
      <c r="AP229" s="3"/>
      <c r="AQ229" s="3"/>
      <c r="AR229" s="3"/>
      <c r="AS229" s="3"/>
      <c r="AT229" s="3"/>
      <c r="AU229" s="3"/>
      <c r="AV229" s="3"/>
      <c r="AW229" s="3"/>
      <c r="AX229" s="3"/>
      <c r="AY229" s="3"/>
      <c r="AZ229" s="3"/>
      <c r="BA229" s="3"/>
      <c r="BB229" s="3"/>
      <c r="BC229" s="3"/>
      <c r="BD229" s="3"/>
      <c r="BE229" s="3"/>
      <c r="BF229" s="3"/>
      <c r="BG229" s="3"/>
      <c r="BH229" s="3"/>
      <c r="BI229" s="3"/>
      <c r="BJ229" s="3"/>
      <c r="BK229" s="3"/>
      <c r="BL229" s="3"/>
      <c r="BM229" s="3"/>
      <c r="BN229" s="3"/>
      <c r="BO229" s="3"/>
      <c r="BP229" s="3"/>
      <c r="BQ229" s="3"/>
      <c r="BR229" s="3"/>
      <c r="BS229" s="3"/>
      <c r="BT229" s="3"/>
      <c r="BU229" s="3"/>
      <c r="BV229" s="3"/>
      <c r="BW229" s="3"/>
      <c r="BX229" s="3"/>
    </row>
    <row r="230" spans="1:76" x14ac:dyDescent="0.25">
      <c r="A230" s="156" t="s">
        <v>330</v>
      </c>
      <c r="B230" s="140">
        <f t="shared" ca="1" si="255"/>
        <v>1</v>
      </c>
      <c r="C230" s="64" t="s">
        <v>215</v>
      </c>
      <c r="D230" s="252">
        <f t="shared" si="251"/>
        <v>0</v>
      </c>
      <c r="E230" s="253">
        <f t="shared" si="248"/>
        <v>0</v>
      </c>
      <c r="F230" s="254"/>
      <c r="G230" s="255"/>
      <c r="H230" s="256"/>
      <c r="I230" s="186"/>
      <c r="J230" s="187"/>
      <c r="K230" s="187"/>
      <c r="L230" s="187"/>
      <c r="M230" s="188"/>
      <c r="N230" s="189">
        <f>SUM(I230:M230)</f>
        <v>0</v>
      </c>
      <c r="O230" s="186"/>
      <c r="P230" s="187"/>
      <c r="Q230" s="187"/>
      <c r="R230" s="187"/>
      <c r="S230" s="187"/>
      <c r="T230" s="187"/>
      <c r="U230" s="188"/>
      <c r="V230" s="189">
        <f>SUM(O230:U230)</f>
        <v>0</v>
      </c>
      <c r="W230" s="190"/>
      <c r="X230" s="190"/>
      <c r="Y230" s="190"/>
      <c r="Z230" s="190"/>
      <c r="AA230" s="190"/>
      <c r="AB230" s="190"/>
      <c r="AC230" s="190"/>
      <c r="AD230" s="275"/>
      <c r="AE230" s="275"/>
      <c r="AF230" s="275"/>
      <c r="AG230" s="275"/>
      <c r="AH230" s="275"/>
      <c r="AI230" s="275"/>
      <c r="AJ230" s="275"/>
      <c r="AK230" s="275"/>
      <c r="AL230" s="414"/>
      <c r="AM230" s="379" t="str">
        <f t="shared" ca="1" si="240"/>
        <v>9.5.</v>
      </c>
      <c r="AN230" s="3"/>
      <c r="AO230" s="3"/>
      <c r="AP230" s="3"/>
      <c r="AQ230" s="3"/>
      <c r="AR230" s="3"/>
      <c r="AS230" s="3"/>
      <c r="AT230" s="3"/>
      <c r="AU230" s="3"/>
      <c r="AV230" s="3"/>
      <c r="AW230" s="3"/>
      <c r="AX230" s="3"/>
      <c r="AY230" s="3"/>
      <c r="AZ230" s="3"/>
      <c r="BA230" s="3"/>
      <c r="BB230" s="3"/>
      <c r="BC230" s="3"/>
      <c r="BD230" s="3"/>
      <c r="BE230" s="3"/>
      <c r="BF230" s="3"/>
      <c r="BG230" s="3"/>
      <c r="BH230" s="3"/>
      <c r="BI230" s="3"/>
      <c r="BJ230" s="3"/>
      <c r="BK230" s="3"/>
      <c r="BL230" s="3"/>
      <c r="BM230" s="3"/>
      <c r="BN230" s="3"/>
      <c r="BO230" s="3"/>
      <c r="BP230" s="3"/>
      <c r="BQ230" s="3"/>
      <c r="BR230" s="3"/>
      <c r="BS230" s="3"/>
      <c r="BT230" s="3"/>
      <c r="BU230" s="3"/>
      <c r="BV230" s="3"/>
      <c r="BW230" s="3"/>
      <c r="BX230" s="3"/>
    </row>
    <row r="231" spans="1:76" x14ac:dyDescent="0.25">
      <c r="A231" s="156" t="s">
        <v>331</v>
      </c>
      <c r="B231" s="140">
        <f t="shared" ca="1" si="255"/>
        <v>1</v>
      </c>
      <c r="C231" s="83" t="s">
        <v>14</v>
      </c>
      <c r="D231" s="252">
        <f t="shared" si="251"/>
        <v>0</v>
      </c>
      <c r="E231" s="253">
        <f t="shared" si="248"/>
        <v>0</v>
      </c>
      <c r="F231" s="254"/>
      <c r="G231" s="255"/>
      <c r="H231" s="256"/>
      <c r="I231" s="186"/>
      <c r="J231" s="187"/>
      <c r="K231" s="187"/>
      <c r="L231" s="187"/>
      <c r="M231" s="188"/>
      <c r="N231" s="189">
        <f>SUM(I231:M231)</f>
        <v>0</v>
      </c>
      <c r="O231" s="186"/>
      <c r="P231" s="187"/>
      <c r="Q231" s="187"/>
      <c r="R231" s="187"/>
      <c r="S231" s="187"/>
      <c r="T231" s="187"/>
      <c r="U231" s="188"/>
      <c r="V231" s="189">
        <f>SUM(O231:U231)</f>
        <v>0</v>
      </c>
      <c r="W231" s="190"/>
      <c r="X231" s="190"/>
      <c r="Y231" s="190"/>
      <c r="Z231" s="190"/>
      <c r="AA231" s="190"/>
      <c r="AB231" s="190"/>
      <c r="AC231" s="190"/>
      <c r="AD231" s="275"/>
      <c r="AE231" s="275"/>
      <c r="AF231" s="275"/>
      <c r="AG231" s="275"/>
      <c r="AH231" s="275"/>
      <c r="AI231" s="275"/>
      <c r="AJ231" s="275"/>
      <c r="AK231" s="275"/>
      <c r="AL231" s="414"/>
      <c r="AM231" s="379" t="str">
        <f t="shared" ca="1" si="240"/>
        <v>9.5.</v>
      </c>
      <c r="AN231" s="3"/>
      <c r="AO231" s="3"/>
      <c r="AP231" s="3"/>
      <c r="AQ231" s="3"/>
      <c r="AR231" s="3"/>
      <c r="AS231" s="3"/>
      <c r="AT231" s="3"/>
      <c r="AU231" s="3"/>
      <c r="AV231" s="3"/>
      <c r="AW231" s="3"/>
      <c r="AX231" s="3"/>
      <c r="AY231" s="3"/>
      <c r="AZ231" s="3"/>
      <c r="BA231" s="3"/>
      <c r="BB231" s="3"/>
      <c r="BC231" s="3"/>
      <c r="BD231" s="3"/>
      <c r="BE231" s="3"/>
      <c r="BF231" s="3"/>
      <c r="BG231" s="3"/>
      <c r="BH231" s="3"/>
      <c r="BI231" s="3"/>
      <c r="BJ231" s="3"/>
      <c r="BK231" s="3"/>
      <c r="BL231" s="3"/>
      <c r="BM231" s="3"/>
      <c r="BN231" s="3"/>
      <c r="BO231" s="3"/>
      <c r="BP231" s="3"/>
      <c r="BQ231" s="3"/>
      <c r="BR231" s="3"/>
      <c r="BS231" s="3"/>
      <c r="BT231" s="3"/>
      <c r="BU231" s="3"/>
      <c r="BV231" s="3"/>
      <c r="BW231" s="3"/>
      <c r="BX231" s="3"/>
    </row>
    <row r="232" spans="1:76" ht="30" x14ac:dyDescent="0.25">
      <c r="A232" s="155" t="s">
        <v>198</v>
      </c>
      <c r="B232" s="139"/>
      <c r="C232" s="70" t="s">
        <v>222</v>
      </c>
      <c r="D232" s="276">
        <f ca="1">SUM(D233+D236)</f>
        <v>0</v>
      </c>
      <c r="E232" s="277">
        <f ca="1">SUM(E233+E236)</f>
        <v>0</v>
      </c>
      <c r="F232" s="278"/>
      <c r="G232" s="279"/>
      <c r="H232" s="280"/>
      <c r="I232" s="197">
        <f t="shared" ref="I232:M232" ca="1" si="256">SUM(I233+I236)</f>
        <v>0</v>
      </c>
      <c r="J232" s="198">
        <f t="shared" ca="1" si="256"/>
        <v>0</v>
      </c>
      <c r="K232" s="198">
        <f t="shared" ca="1" si="256"/>
        <v>0</v>
      </c>
      <c r="L232" s="198">
        <f t="shared" ca="1" si="256"/>
        <v>0</v>
      </c>
      <c r="M232" s="199">
        <f t="shared" ca="1" si="256"/>
        <v>0</v>
      </c>
      <c r="N232" s="200">
        <f ca="1">SUM(N233+N236)</f>
        <v>0</v>
      </c>
      <c r="O232" s="197">
        <f t="shared" ref="O232:U232" ca="1" si="257">SUM(O233+O236)</f>
        <v>0</v>
      </c>
      <c r="P232" s="198">
        <f t="shared" ca="1" si="257"/>
        <v>0</v>
      </c>
      <c r="Q232" s="198">
        <f t="shared" ca="1" si="257"/>
        <v>0</v>
      </c>
      <c r="R232" s="198">
        <f t="shared" ref="R232:S232" ca="1" si="258">SUM(R233+R236)</f>
        <v>0</v>
      </c>
      <c r="S232" s="198">
        <f t="shared" ca="1" si="258"/>
        <v>0</v>
      </c>
      <c r="T232" s="198">
        <f t="shared" ca="1" si="257"/>
        <v>0</v>
      </c>
      <c r="U232" s="199">
        <f t="shared" ca="1" si="257"/>
        <v>0</v>
      </c>
      <c r="V232" s="200">
        <f ca="1">SUM(V233+V236)</f>
        <v>0</v>
      </c>
      <c r="W232" s="200">
        <f ca="1">SUM(W233+W236)</f>
        <v>0</v>
      </c>
      <c r="X232" s="200">
        <f t="shared" ref="X232:AC232" ca="1" si="259">SUM(X233+X236)</f>
        <v>0</v>
      </c>
      <c r="Y232" s="200">
        <f t="shared" ca="1" si="259"/>
        <v>0</v>
      </c>
      <c r="Z232" s="200">
        <f t="shared" ca="1" si="259"/>
        <v>0</v>
      </c>
      <c r="AA232" s="200">
        <f t="shared" ca="1" si="259"/>
        <v>0</v>
      </c>
      <c r="AB232" s="200">
        <f t="shared" ca="1" si="259"/>
        <v>0</v>
      </c>
      <c r="AC232" s="200">
        <f t="shared" ca="1" si="259"/>
        <v>0</v>
      </c>
      <c r="AD232" s="276">
        <f t="shared" ref="AD232:AL232" ca="1" si="260">SUM(AD233+AD236)</f>
        <v>0</v>
      </c>
      <c r="AE232" s="276">
        <f t="shared" ca="1" si="260"/>
        <v>0</v>
      </c>
      <c r="AF232" s="276">
        <f t="shared" ca="1" si="260"/>
        <v>0</v>
      </c>
      <c r="AG232" s="276">
        <f ca="1">SUM(AG233+AG236)</f>
        <v>0</v>
      </c>
      <c r="AH232" s="276">
        <f t="shared" ca="1" si="260"/>
        <v>0</v>
      </c>
      <c r="AI232" s="276">
        <f t="shared" ca="1" si="260"/>
        <v>0</v>
      </c>
      <c r="AJ232" s="276">
        <f t="shared" ca="1" si="260"/>
        <v>0</v>
      </c>
      <c r="AK232" s="276">
        <f t="shared" ca="1" si="260"/>
        <v>0</v>
      </c>
      <c r="AL232" s="416">
        <f t="shared" ca="1" si="260"/>
        <v>0</v>
      </c>
      <c r="AM232" s="381" t="str">
        <f t="shared" ca="1" si="240"/>
        <v>X</v>
      </c>
      <c r="AN232" s="3"/>
      <c r="AO232" s="3"/>
      <c r="AP232" s="3"/>
      <c r="AQ232" s="3"/>
      <c r="AR232" s="3"/>
      <c r="AS232" s="3"/>
      <c r="AT232" s="3"/>
      <c r="AU232" s="3"/>
      <c r="AV232" s="3"/>
      <c r="AW232" s="3"/>
      <c r="AX232" s="3"/>
      <c r="AY232" s="3"/>
      <c r="AZ232" s="3"/>
      <c r="BA232" s="3"/>
      <c r="BB232" s="3"/>
      <c r="BC232" s="3"/>
      <c r="BD232" s="3"/>
      <c r="BE232" s="3"/>
      <c r="BF232" s="3"/>
      <c r="BG232" s="3"/>
      <c r="BH232" s="3"/>
      <c r="BI232" s="3"/>
      <c r="BJ232" s="3"/>
      <c r="BK232" s="3"/>
      <c r="BL232" s="3"/>
      <c r="BM232" s="3"/>
      <c r="BN232" s="3"/>
      <c r="BO232" s="3"/>
      <c r="BP232" s="3"/>
      <c r="BQ232" s="3"/>
      <c r="BR232" s="3"/>
      <c r="BS232" s="3"/>
      <c r="BT232" s="3"/>
      <c r="BU232" s="3"/>
      <c r="BV232" s="3"/>
      <c r="BW232" s="3"/>
      <c r="BX232" s="3"/>
    </row>
    <row r="233" spans="1:76" x14ac:dyDescent="0.25">
      <c r="A233" s="159" t="s">
        <v>200</v>
      </c>
      <c r="B233" s="143"/>
      <c r="C233" s="72" t="s">
        <v>224</v>
      </c>
      <c r="D233" s="270">
        <f ca="1">+SUMIF($AM$7:$AM$277,$A233,D$7:D$277)</f>
        <v>0</v>
      </c>
      <c r="E233" s="271">
        <f ca="1">+SUMIF($AM$7:$AM$277,$A233,E$7:E$277)</f>
        <v>0</v>
      </c>
      <c r="F233" s="272"/>
      <c r="G233" s="273"/>
      <c r="H233" s="274"/>
      <c r="I233" s="182">
        <f t="shared" ref="I233:AL233" ca="1" si="261">+SUMIF($AM$7:$AM$277,$A233,I$7:I$277)</f>
        <v>0</v>
      </c>
      <c r="J233" s="183">
        <f t="shared" ca="1" si="261"/>
        <v>0</v>
      </c>
      <c r="K233" s="183">
        <f t="shared" ca="1" si="261"/>
        <v>0</v>
      </c>
      <c r="L233" s="183">
        <f t="shared" ca="1" si="261"/>
        <v>0</v>
      </c>
      <c r="M233" s="184">
        <f t="shared" ca="1" si="261"/>
        <v>0</v>
      </c>
      <c r="N233" s="185">
        <f t="shared" ca="1" si="261"/>
        <v>0</v>
      </c>
      <c r="O233" s="182">
        <f t="shared" ca="1" si="261"/>
        <v>0</v>
      </c>
      <c r="P233" s="183">
        <f t="shared" ca="1" si="261"/>
        <v>0</v>
      </c>
      <c r="Q233" s="183">
        <f t="shared" ca="1" si="261"/>
        <v>0</v>
      </c>
      <c r="R233" s="183">
        <f t="shared" ca="1" si="261"/>
        <v>0</v>
      </c>
      <c r="S233" s="183">
        <f t="shared" ca="1" si="261"/>
        <v>0</v>
      </c>
      <c r="T233" s="183">
        <f t="shared" ca="1" si="261"/>
        <v>0</v>
      </c>
      <c r="U233" s="184">
        <f t="shared" ca="1" si="261"/>
        <v>0</v>
      </c>
      <c r="V233" s="185">
        <f t="shared" ca="1" si="261"/>
        <v>0</v>
      </c>
      <c r="W233" s="185">
        <f t="shared" ca="1" si="261"/>
        <v>0</v>
      </c>
      <c r="X233" s="185">
        <f t="shared" ca="1" si="261"/>
        <v>0</v>
      </c>
      <c r="Y233" s="185">
        <f t="shared" ca="1" si="261"/>
        <v>0</v>
      </c>
      <c r="Z233" s="185">
        <f t="shared" ca="1" si="261"/>
        <v>0</v>
      </c>
      <c r="AA233" s="185">
        <f t="shared" ca="1" si="261"/>
        <v>0</v>
      </c>
      <c r="AB233" s="185">
        <f t="shared" ca="1" si="261"/>
        <v>0</v>
      </c>
      <c r="AC233" s="185">
        <f t="shared" ca="1" si="261"/>
        <v>0</v>
      </c>
      <c r="AD233" s="270">
        <f t="shared" ca="1" si="261"/>
        <v>0</v>
      </c>
      <c r="AE233" s="270">
        <f t="shared" ca="1" si="261"/>
        <v>0</v>
      </c>
      <c r="AF233" s="270">
        <f t="shared" ca="1" si="261"/>
        <v>0</v>
      </c>
      <c r="AG233" s="270">
        <f t="shared" ca="1" si="261"/>
        <v>0</v>
      </c>
      <c r="AH233" s="270">
        <f t="shared" ca="1" si="261"/>
        <v>0</v>
      </c>
      <c r="AI233" s="270">
        <f t="shared" ca="1" si="261"/>
        <v>0</v>
      </c>
      <c r="AJ233" s="270">
        <f t="shared" ca="1" si="261"/>
        <v>0</v>
      </c>
      <c r="AK233" s="270">
        <f t="shared" ca="1" si="261"/>
        <v>0</v>
      </c>
      <c r="AL233" s="413">
        <f t="shared" ca="1" si="261"/>
        <v>0</v>
      </c>
      <c r="AM233" s="378" t="str">
        <f t="shared" ca="1" si="240"/>
        <v>X</v>
      </c>
      <c r="AN233" s="3"/>
      <c r="AO233" s="3"/>
      <c r="AP233" s="3"/>
      <c r="AQ233" s="3"/>
      <c r="AR233" s="3"/>
      <c r="AS233" s="3"/>
      <c r="AT233" s="3"/>
      <c r="AU233" s="3"/>
      <c r="AV233" s="3"/>
      <c r="AW233" s="3"/>
      <c r="AX233" s="3"/>
      <c r="AY233" s="3"/>
      <c r="AZ233" s="3"/>
      <c r="BA233" s="3"/>
      <c r="BB233" s="3"/>
      <c r="BC233" s="3"/>
      <c r="BD233" s="3"/>
      <c r="BE233" s="3"/>
      <c r="BF233" s="3"/>
      <c r="BG233" s="3"/>
      <c r="BH233" s="3"/>
      <c r="BI233" s="3"/>
      <c r="BJ233" s="3"/>
      <c r="BK233" s="3"/>
      <c r="BL233" s="3"/>
      <c r="BM233" s="3"/>
      <c r="BN233" s="3"/>
      <c r="BO233" s="3"/>
      <c r="BP233" s="3"/>
      <c r="BQ233" s="3"/>
      <c r="BR233" s="3"/>
      <c r="BS233" s="3"/>
      <c r="BT233" s="3"/>
      <c r="BU233" s="3"/>
      <c r="BV233" s="3"/>
      <c r="BW233" s="3"/>
      <c r="BX233" s="3"/>
    </row>
    <row r="234" spans="1:76" x14ac:dyDescent="0.25">
      <c r="A234" s="156" t="s">
        <v>329</v>
      </c>
      <c r="B234" s="140">
        <f t="shared" ref="B234:B235" ca="1" si="262">IF(+ISBLANK(A234),+OFFSET(B234,-1,0)+1,1)</f>
        <v>1</v>
      </c>
      <c r="C234" s="83"/>
      <c r="D234" s="252">
        <f t="shared" si="251"/>
        <v>0</v>
      </c>
      <c r="E234" s="253">
        <f t="shared" ref="E234:E238" si="263">SUM(N234,V234,W234:AC234)</f>
        <v>0</v>
      </c>
      <c r="F234" s="254"/>
      <c r="G234" s="255"/>
      <c r="H234" s="256"/>
      <c r="I234" s="186"/>
      <c r="J234" s="187"/>
      <c r="K234" s="187"/>
      <c r="L234" s="187"/>
      <c r="M234" s="188"/>
      <c r="N234" s="189">
        <f>SUM(I234:M234)</f>
        <v>0</v>
      </c>
      <c r="O234" s="186"/>
      <c r="P234" s="187"/>
      <c r="Q234" s="187"/>
      <c r="R234" s="187"/>
      <c r="S234" s="187"/>
      <c r="T234" s="187"/>
      <c r="U234" s="188"/>
      <c r="V234" s="189">
        <f>SUM(O234:U234)</f>
        <v>0</v>
      </c>
      <c r="W234" s="190"/>
      <c r="X234" s="190"/>
      <c r="Y234" s="190"/>
      <c r="Z234" s="190"/>
      <c r="AA234" s="190"/>
      <c r="AB234" s="190"/>
      <c r="AC234" s="190"/>
      <c r="AD234" s="275"/>
      <c r="AE234" s="275"/>
      <c r="AF234" s="275"/>
      <c r="AG234" s="275"/>
      <c r="AH234" s="275"/>
      <c r="AI234" s="275"/>
      <c r="AJ234" s="275"/>
      <c r="AK234" s="275"/>
      <c r="AL234" s="414"/>
      <c r="AM234" s="379" t="str">
        <f t="shared" ca="1" si="240"/>
        <v>10.1.</v>
      </c>
      <c r="AN234" s="3"/>
      <c r="AO234" s="3"/>
      <c r="AP234" s="3"/>
      <c r="AQ234" s="3"/>
      <c r="AR234" s="3"/>
      <c r="AS234" s="3"/>
      <c r="AT234" s="3"/>
      <c r="AU234" s="3"/>
      <c r="AV234" s="3"/>
      <c r="AW234" s="3"/>
      <c r="AX234" s="3"/>
      <c r="AY234" s="3"/>
      <c r="AZ234" s="3"/>
      <c r="BA234" s="3"/>
      <c r="BB234" s="3"/>
      <c r="BC234" s="3"/>
      <c r="BD234" s="3"/>
      <c r="BE234" s="3"/>
      <c r="BF234" s="3"/>
      <c r="BG234" s="3"/>
      <c r="BH234" s="3"/>
      <c r="BI234" s="3"/>
      <c r="BJ234" s="3"/>
      <c r="BK234" s="3"/>
      <c r="BL234" s="3"/>
      <c r="BM234" s="3"/>
      <c r="BN234" s="3"/>
      <c r="BO234" s="3"/>
      <c r="BP234" s="3"/>
      <c r="BQ234" s="3"/>
      <c r="BR234" s="3"/>
      <c r="BS234" s="3"/>
      <c r="BT234" s="3"/>
      <c r="BU234" s="3"/>
      <c r="BV234" s="3"/>
      <c r="BW234" s="3"/>
      <c r="BX234" s="3"/>
    </row>
    <row r="235" spans="1:76" x14ac:dyDescent="0.25">
      <c r="A235" s="156" t="s">
        <v>330</v>
      </c>
      <c r="B235" s="140">
        <f t="shared" ca="1" si="262"/>
        <v>1</v>
      </c>
      <c r="C235" s="83"/>
      <c r="D235" s="252">
        <f t="shared" si="251"/>
        <v>0</v>
      </c>
      <c r="E235" s="253">
        <f t="shared" si="263"/>
        <v>0</v>
      </c>
      <c r="F235" s="254"/>
      <c r="G235" s="255"/>
      <c r="H235" s="256"/>
      <c r="I235" s="186"/>
      <c r="J235" s="187"/>
      <c r="K235" s="187"/>
      <c r="L235" s="187"/>
      <c r="M235" s="188"/>
      <c r="N235" s="189">
        <f>SUM(I235:M235)</f>
        <v>0</v>
      </c>
      <c r="O235" s="186"/>
      <c r="P235" s="187"/>
      <c r="Q235" s="187"/>
      <c r="R235" s="187"/>
      <c r="S235" s="187"/>
      <c r="T235" s="187"/>
      <c r="U235" s="188"/>
      <c r="V235" s="189">
        <f>SUM(O235:U235)</f>
        <v>0</v>
      </c>
      <c r="W235" s="190"/>
      <c r="X235" s="190"/>
      <c r="Y235" s="190"/>
      <c r="Z235" s="190"/>
      <c r="AA235" s="190"/>
      <c r="AB235" s="190"/>
      <c r="AC235" s="190"/>
      <c r="AD235" s="275"/>
      <c r="AE235" s="275"/>
      <c r="AF235" s="275"/>
      <c r="AG235" s="275"/>
      <c r="AH235" s="275"/>
      <c r="AI235" s="275"/>
      <c r="AJ235" s="275"/>
      <c r="AK235" s="275"/>
      <c r="AL235" s="414"/>
      <c r="AM235" s="379" t="str">
        <f t="shared" ca="1" si="240"/>
        <v>10.1.</v>
      </c>
      <c r="AN235" s="3"/>
      <c r="AO235" s="3"/>
      <c r="AP235" s="3"/>
      <c r="AQ235" s="3"/>
      <c r="AR235" s="3"/>
      <c r="AS235" s="3"/>
      <c r="AT235" s="3"/>
      <c r="AU235" s="3"/>
      <c r="AV235" s="3"/>
      <c r="AW235" s="3"/>
      <c r="AX235" s="3"/>
      <c r="AY235" s="3"/>
      <c r="AZ235" s="3"/>
      <c r="BA235" s="3"/>
      <c r="BB235" s="3"/>
      <c r="BC235" s="3"/>
      <c r="BD235" s="3"/>
      <c r="BE235" s="3"/>
      <c r="BF235" s="3"/>
      <c r="BG235" s="3"/>
      <c r="BH235" s="3"/>
      <c r="BI235" s="3"/>
      <c r="BJ235" s="3"/>
      <c r="BK235" s="3"/>
      <c r="BL235" s="3"/>
      <c r="BM235" s="3"/>
      <c r="BN235" s="3"/>
      <c r="BO235" s="3"/>
      <c r="BP235" s="3"/>
      <c r="BQ235" s="3"/>
      <c r="BR235" s="3"/>
      <c r="BS235" s="3"/>
      <c r="BT235" s="3"/>
      <c r="BU235" s="3"/>
      <c r="BV235" s="3"/>
      <c r="BW235" s="3"/>
      <c r="BX235" s="3"/>
    </row>
    <row r="236" spans="1:76" x14ac:dyDescent="0.25">
      <c r="A236" s="159" t="s">
        <v>303</v>
      </c>
      <c r="B236" s="143"/>
      <c r="C236" s="72" t="s">
        <v>225</v>
      </c>
      <c r="D236" s="270">
        <f ca="1">+SUMIF($AM$7:$AM$277,$A236,D$7:D$277)</f>
        <v>0</v>
      </c>
      <c r="E236" s="271">
        <f ca="1">+SUMIF($AM$7:$AM$277,$A236,E$7:E$277)</f>
        <v>0</v>
      </c>
      <c r="F236" s="272"/>
      <c r="G236" s="273"/>
      <c r="H236" s="274"/>
      <c r="I236" s="182">
        <f t="shared" ref="I236:AL236" ca="1" si="264">+SUMIF($AM$7:$AM$277,$A236,I$7:I$277)</f>
        <v>0</v>
      </c>
      <c r="J236" s="183">
        <f t="shared" ca="1" si="264"/>
        <v>0</v>
      </c>
      <c r="K236" s="183">
        <f t="shared" ca="1" si="264"/>
        <v>0</v>
      </c>
      <c r="L236" s="183">
        <f t="shared" ca="1" si="264"/>
        <v>0</v>
      </c>
      <c r="M236" s="184">
        <f t="shared" ca="1" si="264"/>
        <v>0</v>
      </c>
      <c r="N236" s="185">
        <f t="shared" ca="1" si="264"/>
        <v>0</v>
      </c>
      <c r="O236" s="182">
        <f t="shared" ca="1" si="264"/>
        <v>0</v>
      </c>
      <c r="P236" s="183">
        <f t="shared" ca="1" si="264"/>
        <v>0</v>
      </c>
      <c r="Q236" s="183">
        <f t="shared" ca="1" si="264"/>
        <v>0</v>
      </c>
      <c r="R236" s="183">
        <f t="shared" ca="1" si="264"/>
        <v>0</v>
      </c>
      <c r="S236" s="183">
        <f t="shared" ca="1" si="264"/>
        <v>0</v>
      </c>
      <c r="T236" s="183">
        <f t="shared" ca="1" si="264"/>
        <v>0</v>
      </c>
      <c r="U236" s="184">
        <f t="shared" ca="1" si="264"/>
        <v>0</v>
      </c>
      <c r="V236" s="185">
        <f t="shared" ca="1" si="264"/>
        <v>0</v>
      </c>
      <c r="W236" s="185">
        <f t="shared" ca="1" si="264"/>
        <v>0</v>
      </c>
      <c r="X236" s="185">
        <f t="shared" ca="1" si="264"/>
        <v>0</v>
      </c>
      <c r="Y236" s="185">
        <f t="shared" ca="1" si="264"/>
        <v>0</v>
      </c>
      <c r="Z236" s="185">
        <f t="shared" ca="1" si="264"/>
        <v>0</v>
      </c>
      <c r="AA236" s="185">
        <f t="shared" ca="1" si="264"/>
        <v>0</v>
      </c>
      <c r="AB236" s="185">
        <f t="shared" ca="1" si="264"/>
        <v>0</v>
      </c>
      <c r="AC236" s="185">
        <f t="shared" ca="1" si="264"/>
        <v>0</v>
      </c>
      <c r="AD236" s="270">
        <f t="shared" ca="1" si="264"/>
        <v>0</v>
      </c>
      <c r="AE236" s="270">
        <f t="shared" ca="1" si="264"/>
        <v>0</v>
      </c>
      <c r="AF236" s="270">
        <f t="shared" ca="1" si="264"/>
        <v>0</v>
      </c>
      <c r="AG236" s="270">
        <f t="shared" ca="1" si="264"/>
        <v>0</v>
      </c>
      <c r="AH236" s="270">
        <f t="shared" ca="1" si="264"/>
        <v>0</v>
      </c>
      <c r="AI236" s="270">
        <f t="shared" ca="1" si="264"/>
        <v>0</v>
      </c>
      <c r="AJ236" s="270">
        <f t="shared" ca="1" si="264"/>
        <v>0</v>
      </c>
      <c r="AK236" s="270">
        <f t="shared" ca="1" si="264"/>
        <v>0</v>
      </c>
      <c r="AL236" s="413">
        <f t="shared" ca="1" si="264"/>
        <v>0</v>
      </c>
      <c r="AM236" s="378" t="str">
        <f t="shared" ca="1" si="240"/>
        <v>X</v>
      </c>
      <c r="AN236" s="3"/>
      <c r="AO236" s="3"/>
      <c r="AP236" s="3"/>
      <c r="AQ236" s="3"/>
      <c r="AR236" s="3"/>
      <c r="AS236" s="3"/>
      <c r="AT236" s="3"/>
      <c r="AU236" s="3"/>
      <c r="AV236" s="3"/>
      <c r="AW236" s="3"/>
      <c r="AX236" s="3"/>
      <c r="AY236" s="3"/>
      <c r="AZ236" s="3"/>
      <c r="BA236" s="3"/>
      <c r="BB236" s="3"/>
      <c r="BC236" s="3"/>
      <c r="BD236" s="3"/>
      <c r="BE236" s="3"/>
      <c r="BF236" s="3"/>
      <c r="BG236" s="3"/>
      <c r="BH236" s="3"/>
      <c r="BI236" s="3"/>
      <c r="BJ236" s="3"/>
      <c r="BK236" s="3"/>
      <c r="BL236" s="3"/>
      <c r="BM236" s="3"/>
      <c r="BN236" s="3"/>
      <c r="BO236" s="3"/>
      <c r="BP236" s="3"/>
      <c r="BQ236" s="3"/>
      <c r="BR236" s="3"/>
      <c r="BS236" s="3"/>
      <c r="BT236" s="3"/>
      <c r="BU236" s="3"/>
      <c r="BV236" s="3"/>
      <c r="BW236" s="3"/>
      <c r="BX236" s="3"/>
    </row>
    <row r="237" spans="1:76" x14ac:dyDescent="0.25">
      <c r="A237" s="156" t="s">
        <v>329</v>
      </c>
      <c r="B237" s="140">
        <f t="shared" ref="B237:B238" ca="1" si="265">IF(+ISBLANK(A237),+OFFSET(B237,-1,0)+1,1)</f>
        <v>1</v>
      </c>
      <c r="C237" s="83"/>
      <c r="D237" s="252">
        <f t="shared" si="251"/>
        <v>0</v>
      </c>
      <c r="E237" s="253">
        <f t="shared" si="263"/>
        <v>0</v>
      </c>
      <c r="F237" s="254"/>
      <c r="G237" s="255"/>
      <c r="H237" s="256"/>
      <c r="I237" s="186"/>
      <c r="J237" s="187"/>
      <c r="K237" s="187"/>
      <c r="L237" s="187"/>
      <c r="M237" s="188"/>
      <c r="N237" s="189">
        <f>SUM(I237:M237)</f>
        <v>0</v>
      </c>
      <c r="O237" s="186"/>
      <c r="P237" s="187"/>
      <c r="Q237" s="187"/>
      <c r="R237" s="187"/>
      <c r="S237" s="187"/>
      <c r="T237" s="187"/>
      <c r="U237" s="188"/>
      <c r="V237" s="189">
        <f>SUM(O237:U237)</f>
        <v>0</v>
      </c>
      <c r="W237" s="190"/>
      <c r="X237" s="190"/>
      <c r="Y237" s="190"/>
      <c r="Z237" s="190"/>
      <c r="AA237" s="190"/>
      <c r="AB237" s="190"/>
      <c r="AC237" s="190"/>
      <c r="AD237" s="275"/>
      <c r="AE237" s="275"/>
      <c r="AF237" s="275"/>
      <c r="AG237" s="275"/>
      <c r="AH237" s="275"/>
      <c r="AI237" s="275"/>
      <c r="AJ237" s="275"/>
      <c r="AK237" s="275"/>
      <c r="AL237" s="414"/>
      <c r="AM237" s="379" t="str">
        <f t="shared" ca="1" si="240"/>
        <v>10.2.</v>
      </c>
      <c r="AN237" s="3"/>
      <c r="AO237" s="3"/>
      <c r="AP237" s="3"/>
      <c r="AQ237" s="3"/>
      <c r="AR237" s="3"/>
      <c r="AS237" s="3"/>
      <c r="AT237" s="3"/>
      <c r="AU237" s="3"/>
      <c r="AV237" s="3"/>
      <c r="AW237" s="3"/>
      <c r="AX237" s="3"/>
      <c r="AY237" s="3"/>
      <c r="AZ237" s="3"/>
      <c r="BA237" s="3"/>
      <c r="BB237" s="3"/>
      <c r="BC237" s="3"/>
      <c r="BD237" s="3"/>
      <c r="BE237" s="3"/>
      <c r="BF237" s="3"/>
      <c r="BG237" s="3"/>
      <c r="BH237" s="3"/>
      <c r="BI237" s="3"/>
      <c r="BJ237" s="3"/>
      <c r="BK237" s="3"/>
      <c r="BL237" s="3"/>
      <c r="BM237" s="3"/>
      <c r="BN237" s="3"/>
      <c r="BO237" s="3"/>
      <c r="BP237" s="3"/>
      <c r="BQ237" s="3"/>
      <c r="BR237" s="3"/>
      <c r="BS237" s="3"/>
      <c r="BT237" s="3"/>
      <c r="BU237" s="3"/>
      <c r="BV237" s="3"/>
      <c r="BW237" s="3"/>
      <c r="BX237" s="3"/>
    </row>
    <row r="238" spans="1:76" x14ac:dyDescent="0.25">
      <c r="A238" s="156" t="s">
        <v>330</v>
      </c>
      <c r="B238" s="140">
        <f t="shared" ca="1" si="265"/>
        <v>1</v>
      </c>
      <c r="C238" s="83"/>
      <c r="D238" s="252">
        <f t="shared" si="251"/>
        <v>0</v>
      </c>
      <c r="E238" s="253">
        <f t="shared" si="263"/>
        <v>0</v>
      </c>
      <c r="F238" s="254"/>
      <c r="G238" s="255"/>
      <c r="H238" s="256"/>
      <c r="I238" s="186"/>
      <c r="J238" s="187"/>
      <c r="K238" s="187"/>
      <c r="L238" s="187"/>
      <c r="M238" s="188"/>
      <c r="N238" s="189">
        <f>SUM(I238:M238)</f>
        <v>0</v>
      </c>
      <c r="O238" s="186"/>
      <c r="P238" s="187"/>
      <c r="Q238" s="187"/>
      <c r="R238" s="187"/>
      <c r="S238" s="187"/>
      <c r="T238" s="187"/>
      <c r="U238" s="188"/>
      <c r="V238" s="189">
        <f>SUM(O238:U238)</f>
        <v>0</v>
      </c>
      <c r="W238" s="190"/>
      <c r="X238" s="190"/>
      <c r="Y238" s="190"/>
      <c r="Z238" s="190"/>
      <c r="AA238" s="190"/>
      <c r="AB238" s="190"/>
      <c r="AC238" s="190"/>
      <c r="AD238" s="275"/>
      <c r="AE238" s="275"/>
      <c r="AF238" s="275"/>
      <c r="AG238" s="275"/>
      <c r="AH238" s="275"/>
      <c r="AI238" s="275"/>
      <c r="AJ238" s="275"/>
      <c r="AK238" s="275"/>
      <c r="AL238" s="414"/>
      <c r="AM238" s="379" t="str">
        <f t="shared" ca="1" si="240"/>
        <v>10.2.</v>
      </c>
      <c r="AN238" s="3"/>
      <c r="AO238" s="3"/>
      <c r="AP238" s="3"/>
      <c r="AQ238" s="3"/>
      <c r="AR238" s="3"/>
      <c r="AS238" s="3"/>
      <c r="AT238" s="3"/>
      <c r="AU238" s="3"/>
      <c r="AV238" s="3"/>
      <c r="AW238" s="3"/>
      <c r="AX238" s="3"/>
      <c r="AY238" s="3"/>
      <c r="AZ238" s="3"/>
      <c r="BA238" s="3"/>
      <c r="BB238" s="3"/>
      <c r="BC238" s="3"/>
      <c r="BD238" s="3"/>
      <c r="BE238" s="3"/>
      <c r="BF238" s="3"/>
      <c r="BG238" s="3"/>
      <c r="BH238" s="3"/>
      <c r="BI238" s="3"/>
      <c r="BJ238" s="3"/>
      <c r="BK238" s="3"/>
      <c r="BL238" s="3"/>
      <c r="BM238" s="3"/>
      <c r="BN238" s="3"/>
      <c r="BO238" s="3"/>
      <c r="BP238" s="3"/>
      <c r="BQ238" s="3"/>
      <c r="BR238" s="3"/>
      <c r="BS238" s="3"/>
      <c r="BT238" s="3"/>
      <c r="BU238" s="3"/>
      <c r="BV238" s="3"/>
      <c r="BW238" s="3"/>
      <c r="BX238" s="3"/>
    </row>
    <row r="239" spans="1:76" x14ac:dyDescent="0.25">
      <c r="A239" s="160" t="s">
        <v>216</v>
      </c>
      <c r="B239" s="145"/>
      <c r="C239" s="70" t="s">
        <v>229</v>
      </c>
      <c r="D239" s="276">
        <f ca="1">SUM(D240+D243)</f>
        <v>0</v>
      </c>
      <c r="E239" s="277">
        <f ca="1">SUM(E240+E243)</f>
        <v>0</v>
      </c>
      <c r="F239" s="278"/>
      <c r="G239" s="279"/>
      <c r="H239" s="280"/>
      <c r="I239" s="197">
        <f t="shared" ref="I239:M239" ca="1" si="266">SUM(I240+I243)</f>
        <v>0</v>
      </c>
      <c r="J239" s="198">
        <f t="shared" ca="1" si="266"/>
        <v>0</v>
      </c>
      <c r="K239" s="198">
        <f t="shared" ca="1" si="266"/>
        <v>0</v>
      </c>
      <c r="L239" s="198">
        <f t="shared" ca="1" si="266"/>
        <v>0</v>
      </c>
      <c r="M239" s="199">
        <f t="shared" ca="1" si="266"/>
        <v>0</v>
      </c>
      <c r="N239" s="200">
        <f ca="1">SUM(N240+N243)</f>
        <v>0</v>
      </c>
      <c r="O239" s="197">
        <f t="shared" ref="O239:U239" ca="1" si="267">SUM(O240+O243)</f>
        <v>0</v>
      </c>
      <c r="P239" s="198">
        <f t="shared" ca="1" si="267"/>
        <v>0</v>
      </c>
      <c r="Q239" s="198">
        <f t="shared" ca="1" si="267"/>
        <v>0</v>
      </c>
      <c r="R239" s="198">
        <f t="shared" ref="R239:S239" ca="1" si="268">SUM(R240+R243)</f>
        <v>0</v>
      </c>
      <c r="S239" s="198">
        <f t="shared" ca="1" si="268"/>
        <v>0</v>
      </c>
      <c r="T239" s="198">
        <f t="shared" ca="1" si="267"/>
        <v>0</v>
      </c>
      <c r="U239" s="199">
        <f t="shared" ca="1" si="267"/>
        <v>0</v>
      </c>
      <c r="V239" s="200">
        <f ca="1">SUM(V240+V243)</f>
        <v>0</v>
      </c>
      <c r="W239" s="200">
        <f ca="1">SUM(W240+W243)</f>
        <v>0</v>
      </c>
      <c r="X239" s="200">
        <f t="shared" ref="X239:AC239" ca="1" si="269">SUM(X240+X243)</f>
        <v>0</v>
      </c>
      <c r="Y239" s="200">
        <f t="shared" ca="1" si="269"/>
        <v>0</v>
      </c>
      <c r="Z239" s="200">
        <f t="shared" ca="1" si="269"/>
        <v>0</v>
      </c>
      <c r="AA239" s="200">
        <f t="shared" ca="1" si="269"/>
        <v>0</v>
      </c>
      <c r="AB239" s="200">
        <f t="shared" ca="1" si="269"/>
        <v>0</v>
      </c>
      <c r="AC239" s="200">
        <f t="shared" ca="1" si="269"/>
        <v>0</v>
      </c>
      <c r="AD239" s="276">
        <f t="shared" ref="AD239:AL239" ca="1" si="270">SUM(AD240+AD243)</f>
        <v>0</v>
      </c>
      <c r="AE239" s="276">
        <f t="shared" ca="1" si="270"/>
        <v>0</v>
      </c>
      <c r="AF239" s="276">
        <f t="shared" ca="1" si="270"/>
        <v>0</v>
      </c>
      <c r="AG239" s="276">
        <f t="shared" ca="1" si="270"/>
        <v>0</v>
      </c>
      <c r="AH239" s="276">
        <f t="shared" ca="1" si="270"/>
        <v>0</v>
      </c>
      <c r="AI239" s="276">
        <f t="shared" ca="1" si="270"/>
        <v>0</v>
      </c>
      <c r="AJ239" s="276">
        <f t="shared" ca="1" si="270"/>
        <v>0</v>
      </c>
      <c r="AK239" s="276">
        <f t="shared" ca="1" si="270"/>
        <v>0</v>
      </c>
      <c r="AL239" s="416">
        <f t="shared" ca="1" si="270"/>
        <v>0</v>
      </c>
      <c r="AM239" s="381" t="str">
        <f t="shared" ca="1" si="240"/>
        <v>X</v>
      </c>
      <c r="AN239" s="3"/>
      <c r="AO239" s="3"/>
      <c r="AP239" s="3"/>
      <c r="AQ239" s="3"/>
      <c r="AR239" s="3"/>
      <c r="AS239" s="3"/>
      <c r="AT239" s="3"/>
      <c r="AU239" s="3"/>
      <c r="AV239" s="3"/>
      <c r="AW239" s="3"/>
      <c r="AX239" s="3"/>
      <c r="AY239" s="3"/>
      <c r="AZ239" s="3"/>
      <c r="BA239" s="3"/>
      <c r="BB239" s="3"/>
      <c r="BC239" s="3"/>
      <c r="BD239" s="3"/>
      <c r="BE239" s="3"/>
      <c r="BF239" s="3"/>
      <c r="BG239" s="3"/>
      <c r="BH239" s="3"/>
      <c r="BI239" s="3"/>
      <c r="BJ239" s="3"/>
      <c r="BK239" s="3"/>
      <c r="BL239" s="3"/>
      <c r="BM239" s="3"/>
      <c r="BN239" s="3"/>
      <c r="BO239" s="3"/>
      <c r="BP239" s="3"/>
      <c r="BQ239" s="3"/>
      <c r="BR239" s="3"/>
      <c r="BS239" s="3"/>
      <c r="BT239" s="3"/>
      <c r="BU239" s="3"/>
      <c r="BV239" s="3"/>
      <c r="BW239" s="3"/>
      <c r="BX239" s="3"/>
    </row>
    <row r="240" spans="1:76" x14ac:dyDescent="0.25">
      <c r="A240" s="159" t="s">
        <v>217</v>
      </c>
      <c r="B240" s="143"/>
      <c r="C240" s="72" t="s">
        <v>302</v>
      </c>
      <c r="D240" s="270">
        <f ca="1">+SUMIF($AM$7:$AM$277,$A240,D$7:D$277)</f>
        <v>0</v>
      </c>
      <c r="E240" s="271">
        <f ca="1">+SUMIF($AM$7:$AM$277,$A240,E$7:E$277)</f>
        <v>0</v>
      </c>
      <c r="F240" s="272"/>
      <c r="G240" s="273"/>
      <c r="H240" s="274"/>
      <c r="I240" s="182">
        <f t="shared" ref="I240:AL240" ca="1" si="271">+SUMIF($AM$7:$AM$277,$A240,I$7:I$277)</f>
        <v>0</v>
      </c>
      <c r="J240" s="183">
        <f t="shared" ca="1" si="271"/>
        <v>0</v>
      </c>
      <c r="K240" s="183">
        <f t="shared" ca="1" si="271"/>
        <v>0</v>
      </c>
      <c r="L240" s="183">
        <f t="shared" ca="1" si="271"/>
        <v>0</v>
      </c>
      <c r="M240" s="184">
        <f t="shared" ca="1" si="271"/>
        <v>0</v>
      </c>
      <c r="N240" s="185">
        <f t="shared" ca="1" si="271"/>
        <v>0</v>
      </c>
      <c r="O240" s="182">
        <f t="shared" ca="1" si="271"/>
        <v>0</v>
      </c>
      <c r="P240" s="183">
        <f t="shared" ca="1" si="271"/>
        <v>0</v>
      </c>
      <c r="Q240" s="183">
        <f t="shared" ca="1" si="271"/>
        <v>0</v>
      </c>
      <c r="R240" s="183">
        <f t="shared" ca="1" si="271"/>
        <v>0</v>
      </c>
      <c r="S240" s="183">
        <f t="shared" ca="1" si="271"/>
        <v>0</v>
      </c>
      <c r="T240" s="183">
        <f t="shared" ca="1" si="271"/>
        <v>0</v>
      </c>
      <c r="U240" s="184">
        <f t="shared" ca="1" si="271"/>
        <v>0</v>
      </c>
      <c r="V240" s="185">
        <f t="shared" ca="1" si="271"/>
        <v>0</v>
      </c>
      <c r="W240" s="185">
        <f t="shared" ca="1" si="271"/>
        <v>0</v>
      </c>
      <c r="X240" s="185">
        <f t="shared" ca="1" si="271"/>
        <v>0</v>
      </c>
      <c r="Y240" s="185">
        <f t="shared" ca="1" si="271"/>
        <v>0</v>
      </c>
      <c r="Z240" s="185">
        <f t="shared" ca="1" si="271"/>
        <v>0</v>
      </c>
      <c r="AA240" s="185">
        <f t="shared" ca="1" si="271"/>
        <v>0</v>
      </c>
      <c r="AB240" s="185">
        <f t="shared" ca="1" si="271"/>
        <v>0</v>
      </c>
      <c r="AC240" s="185">
        <f t="shared" ca="1" si="271"/>
        <v>0</v>
      </c>
      <c r="AD240" s="270">
        <f t="shared" ca="1" si="271"/>
        <v>0</v>
      </c>
      <c r="AE240" s="270">
        <f t="shared" ca="1" si="271"/>
        <v>0</v>
      </c>
      <c r="AF240" s="270">
        <f t="shared" ca="1" si="271"/>
        <v>0</v>
      </c>
      <c r="AG240" s="270">
        <f t="shared" ca="1" si="271"/>
        <v>0</v>
      </c>
      <c r="AH240" s="270">
        <f t="shared" ca="1" si="271"/>
        <v>0</v>
      </c>
      <c r="AI240" s="270">
        <f t="shared" ca="1" si="271"/>
        <v>0</v>
      </c>
      <c r="AJ240" s="270">
        <f t="shared" ca="1" si="271"/>
        <v>0</v>
      </c>
      <c r="AK240" s="270">
        <f t="shared" ca="1" si="271"/>
        <v>0</v>
      </c>
      <c r="AL240" s="413">
        <f t="shared" ca="1" si="271"/>
        <v>0</v>
      </c>
      <c r="AM240" s="378" t="str">
        <f t="shared" ca="1" si="240"/>
        <v>X</v>
      </c>
      <c r="AN240" s="3"/>
      <c r="AO240" s="3"/>
      <c r="AP240" s="3"/>
      <c r="AQ240" s="3"/>
      <c r="AR240" s="3"/>
      <c r="AS240" s="3"/>
      <c r="AT240" s="3"/>
      <c r="AU240" s="3"/>
      <c r="AV240" s="3"/>
      <c r="AW240" s="3"/>
      <c r="AX240" s="3"/>
      <c r="AY240" s="3"/>
      <c r="AZ240" s="3"/>
      <c r="BA240" s="3"/>
      <c r="BB240" s="3"/>
      <c r="BC240" s="3"/>
      <c r="BD240" s="3"/>
      <c r="BE240" s="3"/>
      <c r="BF240" s="3"/>
      <c r="BG240" s="3"/>
      <c r="BH240" s="3"/>
      <c r="BI240" s="3"/>
      <c r="BJ240" s="3"/>
      <c r="BK240" s="3"/>
      <c r="BL240" s="3"/>
      <c r="BM240" s="3"/>
      <c r="BN240" s="3"/>
      <c r="BO240" s="3"/>
      <c r="BP240" s="3"/>
      <c r="BQ240" s="3"/>
      <c r="BR240" s="3"/>
      <c r="BS240" s="3"/>
      <c r="BT240" s="3"/>
      <c r="BU240" s="3"/>
      <c r="BV240" s="3"/>
      <c r="BW240" s="3"/>
      <c r="BX240" s="3"/>
    </row>
    <row r="241" spans="1:76" x14ac:dyDescent="0.25">
      <c r="A241" s="156" t="s">
        <v>329</v>
      </c>
      <c r="B241" s="140">
        <f t="shared" ref="B241:B242" ca="1" si="272">IF(+ISBLANK(A241),+OFFSET(B241,-1,0)+1,1)</f>
        <v>1</v>
      </c>
      <c r="C241" s="170"/>
      <c r="D241" s="252">
        <f t="shared" si="251"/>
        <v>0</v>
      </c>
      <c r="E241" s="253">
        <f t="shared" ref="E241:E244" si="273">SUM(N241,V241,W241:AC241)</f>
        <v>0</v>
      </c>
      <c r="F241" s="254"/>
      <c r="G241" s="255"/>
      <c r="H241" s="256"/>
      <c r="I241" s="186"/>
      <c r="J241" s="187"/>
      <c r="K241" s="187"/>
      <c r="L241" s="187"/>
      <c r="M241" s="188"/>
      <c r="N241" s="189">
        <f>SUM(I241:M241)</f>
        <v>0</v>
      </c>
      <c r="O241" s="186"/>
      <c r="P241" s="187"/>
      <c r="Q241" s="187"/>
      <c r="R241" s="187"/>
      <c r="S241" s="187"/>
      <c r="T241" s="187"/>
      <c r="U241" s="188"/>
      <c r="V241" s="189">
        <f>SUM(O241:U241)</f>
        <v>0</v>
      </c>
      <c r="W241" s="190"/>
      <c r="X241" s="190"/>
      <c r="Y241" s="190"/>
      <c r="Z241" s="190"/>
      <c r="AA241" s="190"/>
      <c r="AB241" s="190"/>
      <c r="AC241" s="190"/>
      <c r="AD241" s="275"/>
      <c r="AE241" s="275"/>
      <c r="AF241" s="275"/>
      <c r="AG241" s="275"/>
      <c r="AH241" s="275"/>
      <c r="AI241" s="275"/>
      <c r="AJ241" s="275"/>
      <c r="AK241" s="275"/>
      <c r="AL241" s="414"/>
      <c r="AM241" s="379" t="str">
        <f t="shared" ca="1" si="240"/>
        <v>11.1.</v>
      </c>
      <c r="AN241" s="3"/>
      <c r="AO241" s="3"/>
      <c r="AP241" s="3"/>
      <c r="AQ241" s="3"/>
      <c r="AR241" s="3"/>
      <c r="AS241" s="3"/>
      <c r="AT241" s="3"/>
      <c r="AU241" s="3"/>
      <c r="AV241" s="3"/>
      <c r="AW241" s="3"/>
      <c r="AX241" s="3"/>
      <c r="AY241" s="3"/>
      <c r="AZ241" s="3"/>
      <c r="BA241" s="3"/>
      <c r="BB241" s="3"/>
      <c r="BC241" s="3"/>
      <c r="BD241" s="3"/>
      <c r="BE241" s="3"/>
      <c r="BF241" s="3"/>
      <c r="BG241" s="3"/>
      <c r="BH241" s="3"/>
      <c r="BI241" s="3"/>
      <c r="BJ241" s="3"/>
      <c r="BK241" s="3"/>
      <c r="BL241" s="3"/>
      <c r="BM241" s="3"/>
      <c r="BN241" s="3"/>
      <c r="BO241" s="3"/>
      <c r="BP241" s="3"/>
      <c r="BQ241" s="3"/>
      <c r="BR241" s="3"/>
      <c r="BS241" s="3"/>
      <c r="BT241" s="3"/>
      <c r="BU241" s="3"/>
      <c r="BV241" s="3"/>
      <c r="BW241" s="3"/>
      <c r="BX241" s="3"/>
    </row>
    <row r="242" spans="1:76" x14ac:dyDescent="0.25">
      <c r="A242" s="156" t="s">
        <v>330</v>
      </c>
      <c r="B242" s="140">
        <f t="shared" ca="1" si="272"/>
        <v>1</v>
      </c>
      <c r="C242" s="170"/>
      <c r="D242" s="252">
        <f t="shared" si="251"/>
        <v>0</v>
      </c>
      <c r="E242" s="253">
        <f t="shared" si="273"/>
        <v>0</v>
      </c>
      <c r="F242" s="254"/>
      <c r="G242" s="255"/>
      <c r="H242" s="256"/>
      <c r="I242" s="186"/>
      <c r="J242" s="187"/>
      <c r="K242" s="187"/>
      <c r="L242" s="187"/>
      <c r="M242" s="188"/>
      <c r="N242" s="189">
        <f>SUM(I242:M242)</f>
        <v>0</v>
      </c>
      <c r="O242" s="186"/>
      <c r="P242" s="187"/>
      <c r="Q242" s="187"/>
      <c r="R242" s="187"/>
      <c r="S242" s="187"/>
      <c r="T242" s="187"/>
      <c r="U242" s="188"/>
      <c r="V242" s="189">
        <f>SUM(O242:U242)</f>
        <v>0</v>
      </c>
      <c r="W242" s="190"/>
      <c r="X242" s="190"/>
      <c r="Y242" s="190"/>
      <c r="Z242" s="190"/>
      <c r="AA242" s="190"/>
      <c r="AB242" s="190"/>
      <c r="AC242" s="190"/>
      <c r="AD242" s="275"/>
      <c r="AE242" s="275"/>
      <c r="AF242" s="275"/>
      <c r="AG242" s="275"/>
      <c r="AH242" s="275"/>
      <c r="AI242" s="275"/>
      <c r="AJ242" s="275"/>
      <c r="AK242" s="275"/>
      <c r="AL242" s="414"/>
      <c r="AM242" s="379" t="str">
        <f t="shared" ca="1" si="240"/>
        <v>11.1.</v>
      </c>
      <c r="AN242" s="3"/>
      <c r="AO242" s="3"/>
      <c r="AP242" s="3"/>
      <c r="AQ242" s="3"/>
      <c r="AR242" s="3"/>
      <c r="AS242" s="3"/>
      <c r="AT242" s="3"/>
      <c r="AU242" s="3"/>
      <c r="AV242" s="3"/>
      <c r="AW242" s="3"/>
      <c r="AX242" s="3"/>
      <c r="AY242" s="3"/>
      <c r="AZ242" s="3"/>
      <c r="BA242" s="3"/>
      <c r="BB242" s="3"/>
      <c r="BC242" s="3"/>
      <c r="BD242" s="3"/>
      <c r="BE242" s="3"/>
      <c r="BF242" s="3"/>
      <c r="BG242" s="3"/>
      <c r="BH242" s="3"/>
      <c r="BI242" s="3"/>
      <c r="BJ242" s="3"/>
      <c r="BK242" s="3"/>
      <c r="BL242" s="3"/>
      <c r="BM242" s="3"/>
      <c r="BN242" s="3"/>
      <c r="BO242" s="3"/>
      <c r="BP242" s="3"/>
      <c r="BQ242" s="3"/>
      <c r="BR242" s="3"/>
      <c r="BS242" s="3"/>
      <c r="BT242" s="3"/>
      <c r="BU242" s="3"/>
      <c r="BV242" s="3"/>
      <c r="BW242" s="3"/>
      <c r="BX242" s="3"/>
    </row>
    <row r="243" spans="1:76" s="59" customFormat="1" x14ac:dyDescent="0.25">
      <c r="A243" s="159" t="s">
        <v>219</v>
      </c>
      <c r="B243" s="143"/>
      <c r="C243" s="72" t="s">
        <v>323</v>
      </c>
      <c r="D243" s="270">
        <f ca="1">+SUMIF($AM$7:$AM$277,$A243,D$7:D$277)</f>
        <v>0</v>
      </c>
      <c r="E243" s="271">
        <f ca="1">+SUMIF($AM$7:$AM$277,$A243,E$7:E$277)</f>
        <v>0</v>
      </c>
      <c r="F243" s="272"/>
      <c r="G243" s="273"/>
      <c r="H243" s="274"/>
      <c r="I243" s="182">
        <f t="shared" ref="I243:AL243" ca="1" si="274">+SUMIF($AM$7:$AM$277,$A243,I$7:I$277)</f>
        <v>0</v>
      </c>
      <c r="J243" s="183">
        <f t="shared" ca="1" si="274"/>
        <v>0</v>
      </c>
      <c r="K243" s="183">
        <f t="shared" ca="1" si="274"/>
        <v>0</v>
      </c>
      <c r="L243" s="183">
        <f t="shared" ca="1" si="274"/>
        <v>0</v>
      </c>
      <c r="M243" s="184">
        <f t="shared" ca="1" si="274"/>
        <v>0</v>
      </c>
      <c r="N243" s="185">
        <f t="shared" ca="1" si="274"/>
        <v>0</v>
      </c>
      <c r="O243" s="182">
        <f t="shared" ca="1" si="274"/>
        <v>0</v>
      </c>
      <c r="P243" s="183">
        <f t="shared" ca="1" si="274"/>
        <v>0</v>
      </c>
      <c r="Q243" s="183">
        <f t="shared" ca="1" si="274"/>
        <v>0</v>
      </c>
      <c r="R243" s="183">
        <f t="shared" ca="1" si="274"/>
        <v>0</v>
      </c>
      <c r="S243" s="183">
        <f t="shared" ca="1" si="274"/>
        <v>0</v>
      </c>
      <c r="T243" s="183">
        <f t="shared" ca="1" si="274"/>
        <v>0</v>
      </c>
      <c r="U243" s="184">
        <f t="shared" ca="1" si="274"/>
        <v>0</v>
      </c>
      <c r="V243" s="185">
        <f t="shared" ca="1" si="274"/>
        <v>0</v>
      </c>
      <c r="W243" s="185">
        <f t="shared" ca="1" si="274"/>
        <v>0</v>
      </c>
      <c r="X243" s="185">
        <f t="shared" ca="1" si="274"/>
        <v>0</v>
      </c>
      <c r="Y243" s="185">
        <f t="shared" ca="1" si="274"/>
        <v>0</v>
      </c>
      <c r="Z243" s="185">
        <f t="shared" ca="1" si="274"/>
        <v>0</v>
      </c>
      <c r="AA243" s="185">
        <f t="shared" ca="1" si="274"/>
        <v>0</v>
      </c>
      <c r="AB243" s="185">
        <f t="shared" ca="1" si="274"/>
        <v>0</v>
      </c>
      <c r="AC243" s="185">
        <f t="shared" ca="1" si="274"/>
        <v>0</v>
      </c>
      <c r="AD243" s="270">
        <f t="shared" ca="1" si="274"/>
        <v>0</v>
      </c>
      <c r="AE243" s="270">
        <f t="shared" ca="1" si="274"/>
        <v>0</v>
      </c>
      <c r="AF243" s="270">
        <f t="shared" ca="1" si="274"/>
        <v>0</v>
      </c>
      <c r="AG243" s="270">
        <f t="shared" ca="1" si="274"/>
        <v>0</v>
      </c>
      <c r="AH243" s="270">
        <f t="shared" ca="1" si="274"/>
        <v>0</v>
      </c>
      <c r="AI243" s="270">
        <f t="shared" ca="1" si="274"/>
        <v>0</v>
      </c>
      <c r="AJ243" s="270">
        <f t="shared" ca="1" si="274"/>
        <v>0</v>
      </c>
      <c r="AK243" s="270">
        <f t="shared" ca="1" si="274"/>
        <v>0</v>
      </c>
      <c r="AL243" s="413">
        <f t="shared" ca="1" si="274"/>
        <v>0</v>
      </c>
      <c r="AM243" s="378" t="str">
        <f t="shared" ca="1" si="240"/>
        <v>X</v>
      </c>
    </row>
    <row r="244" spans="1:76" x14ac:dyDescent="0.25">
      <c r="A244" s="156" t="s">
        <v>329</v>
      </c>
      <c r="B244" s="140">
        <f t="shared" ref="B244" ca="1" si="275">IF(+ISBLANK(A244),+OFFSET(B244,-1,0)+1,1)</f>
        <v>1</v>
      </c>
      <c r="C244" s="170"/>
      <c r="D244" s="252">
        <f t="shared" si="251"/>
        <v>0</v>
      </c>
      <c r="E244" s="253">
        <f t="shared" si="273"/>
        <v>0</v>
      </c>
      <c r="F244" s="254"/>
      <c r="G244" s="255"/>
      <c r="H244" s="256"/>
      <c r="I244" s="186"/>
      <c r="J244" s="187"/>
      <c r="K244" s="187"/>
      <c r="L244" s="187"/>
      <c r="M244" s="188"/>
      <c r="N244" s="189">
        <f>SUM(I244:M244)</f>
        <v>0</v>
      </c>
      <c r="O244" s="186"/>
      <c r="P244" s="187"/>
      <c r="Q244" s="187"/>
      <c r="R244" s="187"/>
      <c r="S244" s="187"/>
      <c r="T244" s="187"/>
      <c r="U244" s="188"/>
      <c r="V244" s="189">
        <f>SUM(O244:U244)</f>
        <v>0</v>
      </c>
      <c r="W244" s="190"/>
      <c r="X244" s="190"/>
      <c r="Y244" s="190"/>
      <c r="Z244" s="190"/>
      <c r="AA244" s="190"/>
      <c r="AB244" s="190"/>
      <c r="AC244" s="190"/>
      <c r="AD244" s="275"/>
      <c r="AE244" s="275"/>
      <c r="AF244" s="275"/>
      <c r="AG244" s="275"/>
      <c r="AH244" s="275"/>
      <c r="AI244" s="275"/>
      <c r="AJ244" s="275"/>
      <c r="AK244" s="275"/>
      <c r="AL244" s="414"/>
      <c r="AM244" s="379" t="str">
        <f t="shared" ca="1" si="240"/>
        <v>11.2.</v>
      </c>
      <c r="AN244" s="3"/>
      <c r="AO244" s="3"/>
      <c r="AP244" s="3"/>
      <c r="AQ244" s="3"/>
      <c r="AR244" s="3"/>
      <c r="AS244" s="3"/>
      <c r="AT244" s="3"/>
      <c r="AU244" s="3"/>
      <c r="AV244" s="3"/>
      <c r="AW244" s="3"/>
      <c r="AX244" s="3"/>
      <c r="AY244" s="3"/>
      <c r="AZ244" s="3"/>
      <c r="BA244" s="3"/>
      <c r="BB244" s="3"/>
      <c r="BC244" s="3"/>
      <c r="BD244" s="3"/>
      <c r="BE244" s="3"/>
      <c r="BF244" s="3"/>
      <c r="BG244" s="3"/>
      <c r="BH244" s="3"/>
      <c r="BI244" s="3"/>
      <c r="BJ244" s="3"/>
      <c r="BK244" s="3"/>
      <c r="BL244" s="3"/>
      <c r="BM244" s="3"/>
      <c r="BN244" s="3"/>
      <c r="BO244" s="3"/>
      <c r="BP244" s="3"/>
      <c r="BQ244" s="3"/>
      <c r="BR244" s="3"/>
      <c r="BS244" s="3"/>
      <c r="BT244" s="3"/>
      <c r="BU244" s="3"/>
      <c r="BV244" s="3"/>
      <c r="BW244" s="3"/>
      <c r="BX244" s="3"/>
    </row>
    <row r="245" spans="1:76" x14ac:dyDescent="0.25">
      <c r="A245" s="161" t="s">
        <v>221</v>
      </c>
      <c r="B245" s="146"/>
      <c r="C245" s="70" t="s">
        <v>234</v>
      </c>
      <c r="D245" s="276">
        <f ca="1">SUM(D246+D248+D250+D252+D254+D256+D258)</f>
        <v>0</v>
      </c>
      <c r="E245" s="277">
        <f ca="1">SUM(E246+E248+E250+E252+E254+E256+E258)</f>
        <v>0</v>
      </c>
      <c r="F245" s="278"/>
      <c r="G245" s="279"/>
      <c r="H245" s="280"/>
      <c r="I245" s="197">
        <f t="shared" ref="I245:M245" ca="1" si="276">SUM(I246+I248+I250+I252+I254+I256+I258)</f>
        <v>0</v>
      </c>
      <c r="J245" s="198">
        <f t="shared" ca="1" si="276"/>
        <v>0</v>
      </c>
      <c r="K245" s="198">
        <f t="shared" ca="1" si="276"/>
        <v>0</v>
      </c>
      <c r="L245" s="198">
        <f t="shared" ca="1" si="276"/>
        <v>0</v>
      </c>
      <c r="M245" s="199">
        <f t="shared" ca="1" si="276"/>
        <v>0</v>
      </c>
      <c r="N245" s="200">
        <f ca="1">SUM(N246+N248+N250+N252+N254+N256+N258)</f>
        <v>0</v>
      </c>
      <c r="O245" s="197">
        <f t="shared" ref="O245:U245" ca="1" si="277">SUM(O246+O248+O250+O252+O254+O256+O258)</f>
        <v>0</v>
      </c>
      <c r="P245" s="198">
        <f t="shared" ca="1" si="277"/>
        <v>0</v>
      </c>
      <c r="Q245" s="198">
        <f t="shared" ca="1" si="277"/>
        <v>0</v>
      </c>
      <c r="R245" s="198">
        <f t="shared" ref="R245:S245" ca="1" si="278">SUM(R246+R248+R250+R252+R254+R256+R258)</f>
        <v>0</v>
      </c>
      <c r="S245" s="198">
        <f t="shared" ca="1" si="278"/>
        <v>0</v>
      </c>
      <c r="T245" s="198">
        <f t="shared" ca="1" si="277"/>
        <v>0</v>
      </c>
      <c r="U245" s="199">
        <f t="shared" ca="1" si="277"/>
        <v>0</v>
      </c>
      <c r="V245" s="200">
        <f ca="1">SUM(V246+V248+V250+V252+V254+V256+V258)</f>
        <v>0</v>
      </c>
      <c r="W245" s="200">
        <f ca="1">SUM(W246+W248+W250+W252+W254+W256+W258)</f>
        <v>0</v>
      </c>
      <c r="X245" s="200">
        <f t="shared" ref="X245:AC245" ca="1" si="279">SUM(X246+X248+X250+X252+X254+X256+X258)</f>
        <v>0</v>
      </c>
      <c r="Y245" s="200">
        <f t="shared" ca="1" si="279"/>
        <v>0</v>
      </c>
      <c r="Z245" s="200">
        <f t="shared" ca="1" si="279"/>
        <v>0</v>
      </c>
      <c r="AA245" s="200">
        <f t="shared" ca="1" si="279"/>
        <v>0</v>
      </c>
      <c r="AB245" s="200">
        <f t="shared" ca="1" si="279"/>
        <v>0</v>
      </c>
      <c r="AC245" s="200">
        <f t="shared" ca="1" si="279"/>
        <v>0</v>
      </c>
      <c r="AD245" s="276">
        <f t="shared" ref="AD245:AL245" ca="1" si="280">SUM(AD246+AD248+AD250+AD252+AD254+AD256+AD258)</f>
        <v>0</v>
      </c>
      <c r="AE245" s="276">
        <f t="shared" ca="1" si="280"/>
        <v>0</v>
      </c>
      <c r="AF245" s="276">
        <f t="shared" ca="1" si="280"/>
        <v>0</v>
      </c>
      <c r="AG245" s="276">
        <f t="shared" ca="1" si="280"/>
        <v>0</v>
      </c>
      <c r="AH245" s="276">
        <f t="shared" ca="1" si="280"/>
        <v>0</v>
      </c>
      <c r="AI245" s="276">
        <f t="shared" ca="1" si="280"/>
        <v>0</v>
      </c>
      <c r="AJ245" s="276">
        <f t="shared" ca="1" si="280"/>
        <v>0</v>
      </c>
      <c r="AK245" s="276">
        <f t="shared" ca="1" si="280"/>
        <v>0</v>
      </c>
      <c r="AL245" s="416">
        <f t="shared" ca="1" si="280"/>
        <v>0</v>
      </c>
      <c r="AM245" s="381" t="str">
        <f t="shared" ca="1" si="240"/>
        <v>X</v>
      </c>
      <c r="AN245" s="3"/>
      <c r="AO245" s="3"/>
      <c r="AP245" s="3"/>
      <c r="AQ245" s="3"/>
      <c r="AR245" s="3"/>
      <c r="AS245" s="3"/>
      <c r="AT245" s="3"/>
      <c r="AU245" s="3"/>
      <c r="AV245" s="3"/>
      <c r="AW245" s="3"/>
      <c r="AX245" s="3"/>
      <c r="AY245" s="3"/>
      <c r="AZ245" s="3"/>
      <c r="BA245" s="3"/>
      <c r="BB245" s="3"/>
      <c r="BC245" s="3"/>
      <c r="BD245" s="3"/>
      <c r="BE245" s="3"/>
      <c r="BF245" s="3"/>
      <c r="BG245" s="3"/>
      <c r="BH245" s="3"/>
      <c r="BI245" s="3"/>
      <c r="BJ245" s="3"/>
      <c r="BK245" s="3"/>
      <c r="BL245" s="3"/>
      <c r="BM245" s="3"/>
      <c r="BN245" s="3"/>
      <c r="BO245" s="3"/>
      <c r="BP245" s="3"/>
      <c r="BQ245" s="3"/>
      <c r="BR245" s="3"/>
      <c r="BS245" s="3"/>
      <c r="BT245" s="3"/>
      <c r="BU245" s="3"/>
      <c r="BV245" s="3"/>
      <c r="BW245" s="3"/>
      <c r="BX245" s="3"/>
    </row>
    <row r="246" spans="1:76" ht="26.25" customHeight="1" x14ac:dyDescent="0.25">
      <c r="A246" s="159" t="s">
        <v>223</v>
      </c>
      <c r="B246" s="143"/>
      <c r="C246" s="72" t="s">
        <v>322</v>
      </c>
      <c r="D246" s="270">
        <f ca="1">+SUMIF($AM$7:$AM$277,$A246,D$7:D$277)</f>
        <v>0</v>
      </c>
      <c r="E246" s="271">
        <f ca="1">+SUMIF($AM$7:$AM$277,$A246,E$7:E$277)</f>
        <v>0</v>
      </c>
      <c r="F246" s="272"/>
      <c r="G246" s="273"/>
      <c r="H246" s="274"/>
      <c r="I246" s="182">
        <f t="shared" ref="I246:AL246" ca="1" si="281">+SUMIF($AM$7:$AM$277,$A246,I$7:I$277)</f>
        <v>0</v>
      </c>
      <c r="J246" s="183">
        <f t="shared" ca="1" si="281"/>
        <v>0</v>
      </c>
      <c r="K246" s="183">
        <f t="shared" ca="1" si="281"/>
        <v>0</v>
      </c>
      <c r="L246" s="183">
        <f t="shared" ca="1" si="281"/>
        <v>0</v>
      </c>
      <c r="M246" s="184">
        <f t="shared" ca="1" si="281"/>
        <v>0</v>
      </c>
      <c r="N246" s="185">
        <f t="shared" ca="1" si="281"/>
        <v>0</v>
      </c>
      <c r="O246" s="182">
        <f t="shared" ca="1" si="281"/>
        <v>0</v>
      </c>
      <c r="P246" s="183">
        <f t="shared" ca="1" si="281"/>
        <v>0</v>
      </c>
      <c r="Q246" s="183">
        <f t="shared" ca="1" si="281"/>
        <v>0</v>
      </c>
      <c r="R246" s="183">
        <f t="shared" ca="1" si="281"/>
        <v>0</v>
      </c>
      <c r="S246" s="183">
        <f t="shared" ca="1" si="281"/>
        <v>0</v>
      </c>
      <c r="T246" s="183">
        <f t="shared" ca="1" si="281"/>
        <v>0</v>
      </c>
      <c r="U246" s="184">
        <f t="shared" ca="1" si="281"/>
        <v>0</v>
      </c>
      <c r="V246" s="185">
        <f t="shared" ca="1" si="281"/>
        <v>0</v>
      </c>
      <c r="W246" s="185">
        <f t="shared" ca="1" si="281"/>
        <v>0</v>
      </c>
      <c r="X246" s="185">
        <f t="shared" ca="1" si="281"/>
        <v>0</v>
      </c>
      <c r="Y246" s="185">
        <f t="shared" ca="1" si="281"/>
        <v>0</v>
      </c>
      <c r="Z246" s="185">
        <f t="shared" ca="1" si="281"/>
        <v>0</v>
      </c>
      <c r="AA246" s="185">
        <f t="shared" ca="1" si="281"/>
        <v>0</v>
      </c>
      <c r="AB246" s="185">
        <f t="shared" ca="1" si="281"/>
        <v>0</v>
      </c>
      <c r="AC246" s="185">
        <f t="shared" ca="1" si="281"/>
        <v>0</v>
      </c>
      <c r="AD246" s="270">
        <f t="shared" ca="1" si="281"/>
        <v>0</v>
      </c>
      <c r="AE246" s="270">
        <f t="shared" ca="1" si="281"/>
        <v>0</v>
      </c>
      <c r="AF246" s="270">
        <f t="shared" ca="1" si="281"/>
        <v>0</v>
      </c>
      <c r="AG246" s="270">
        <f t="shared" ca="1" si="281"/>
        <v>0</v>
      </c>
      <c r="AH246" s="270">
        <f t="shared" ca="1" si="281"/>
        <v>0</v>
      </c>
      <c r="AI246" s="270">
        <f t="shared" ca="1" si="281"/>
        <v>0</v>
      </c>
      <c r="AJ246" s="270">
        <f t="shared" ca="1" si="281"/>
        <v>0</v>
      </c>
      <c r="AK246" s="270">
        <f t="shared" ca="1" si="281"/>
        <v>0</v>
      </c>
      <c r="AL246" s="413">
        <f t="shared" ca="1" si="281"/>
        <v>0</v>
      </c>
      <c r="AM246" s="378" t="str">
        <f t="shared" ca="1" si="240"/>
        <v>X</v>
      </c>
      <c r="AN246" s="3"/>
      <c r="AO246" s="3"/>
      <c r="AP246" s="3"/>
      <c r="AQ246" s="3"/>
      <c r="AR246" s="3"/>
      <c r="AS246" s="3"/>
      <c r="AT246" s="3"/>
      <c r="AU246" s="3"/>
      <c r="AV246" s="3"/>
      <c r="AW246" s="3"/>
      <c r="AX246" s="3"/>
      <c r="AY246" s="3"/>
      <c r="AZ246" s="3"/>
      <c r="BA246" s="3"/>
      <c r="BB246" s="3"/>
      <c r="BC246" s="3"/>
      <c r="BD246" s="3"/>
      <c r="BE246" s="3"/>
      <c r="BF246" s="3"/>
      <c r="BG246" s="3"/>
      <c r="BH246" s="3"/>
      <c r="BI246" s="3"/>
      <c r="BJ246" s="3"/>
      <c r="BK246" s="3"/>
      <c r="BL246" s="3"/>
      <c r="BM246" s="3"/>
      <c r="BN246" s="3"/>
      <c r="BO246" s="3"/>
      <c r="BP246" s="3"/>
      <c r="BQ246" s="3"/>
      <c r="BR246" s="3"/>
      <c r="BS246" s="3"/>
      <c r="BT246" s="3"/>
      <c r="BU246" s="3"/>
      <c r="BV246" s="3"/>
      <c r="BW246" s="3"/>
      <c r="BX246" s="3"/>
    </row>
    <row r="247" spans="1:76" x14ac:dyDescent="0.25">
      <c r="A247" s="156" t="s">
        <v>329</v>
      </c>
      <c r="B247" s="140">
        <f t="shared" ref="B247" ca="1" si="282">IF(+ISBLANK(A247),+OFFSET(B247,-1,0)+1,1)</f>
        <v>1</v>
      </c>
      <c r="C247" s="170"/>
      <c r="D247" s="252">
        <f t="shared" si="251"/>
        <v>0</v>
      </c>
      <c r="E247" s="253">
        <f t="shared" ref="E247:E259" si="283">SUM(N247,V247,W247:AC247)</f>
        <v>0</v>
      </c>
      <c r="F247" s="254"/>
      <c r="G247" s="255"/>
      <c r="H247" s="256"/>
      <c r="I247" s="186"/>
      <c r="J247" s="187"/>
      <c r="K247" s="187"/>
      <c r="L247" s="187"/>
      <c r="M247" s="188"/>
      <c r="N247" s="189">
        <f>SUM(I247:M247)</f>
        <v>0</v>
      </c>
      <c r="O247" s="186"/>
      <c r="P247" s="187"/>
      <c r="Q247" s="187"/>
      <c r="R247" s="187"/>
      <c r="S247" s="187"/>
      <c r="T247" s="187"/>
      <c r="U247" s="188"/>
      <c r="V247" s="189">
        <f>SUM(O247:U247)</f>
        <v>0</v>
      </c>
      <c r="W247" s="190"/>
      <c r="X247" s="190"/>
      <c r="Y247" s="190"/>
      <c r="Z247" s="190"/>
      <c r="AA247" s="190"/>
      <c r="AB247" s="190"/>
      <c r="AC247" s="190"/>
      <c r="AD247" s="290"/>
      <c r="AE247" s="290"/>
      <c r="AF247" s="290"/>
      <c r="AG247" s="290"/>
      <c r="AH247" s="290"/>
      <c r="AI247" s="290"/>
      <c r="AJ247" s="290"/>
      <c r="AK247" s="290"/>
      <c r="AL247" s="420"/>
      <c r="AM247" s="389" t="str">
        <f t="shared" ca="1" si="240"/>
        <v>12.1.</v>
      </c>
      <c r="AN247" s="3"/>
      <c r="AO247" s="3"/>
      <c r="AP247" s="3"/>
      <c r="AQ247" s="3"/>
      <c r="AR247" s="3"/>
      <c r="AS247" s="3"/>
      <c r="AT247" s="3"/>
      <c r="AU247" s="3"/>
      <c r="AV247" s="3"/>
      <c r="AW247" s="3"/>
      <c r="AX247" s="3"/>
      <c r="AY247" s="3"/>
      <c r="AZ247" s="3"/>
      <c r="BA247" s="3"/>
      <c r="BB247" s="3"/>
      <c r="BC247" s="3"/>
      <c r="BD247" s="3"/>
      <c r="BE247" s="3"/>
      <c r="BF247" s="3"/>
      <c r="BG247" s="3"/>
      <c r="BH247" s="3"/>
      <c r="BI247" s="3"/>
      <c r="BJ247" s="3"/>
      <c r="BK247" s="3"/>
      <c r="BL247" s="3"/>
      <c r="BM247" s="3"/>
      <c r="BN247" s="3"/>
      <c r="BO247" s="3"/>
      <c r="BP247" s="3"/>
      <c r="BQ247" s="3"/>
      <c r="BR247" s="3"/>
      <c r="BS247" s="3"/>
      <c r="BT247" s="3"/>
      <c r="BU247" s="3"/>
      <c r="BV247" s="3"/>
      <c r="BW247" s="3"/>
      <c r="BX247" s="3"/>
    </row>
    <row r="248" spans="1:76" ht="26.25" x14ac:dyDescent="0.25">
      <c r="A248" s="159" t="s">
        <v>226</v>
      </c>
      <c r="B248" s="143"/>
      <c r="C248" s="72" t="s">
        <v>235</v>
      </c>
      <c r="D248" s="270">
        <f ca="1">+SUMIF($AM$7:$AM$277,$A248,D$7:D$277)</f>
        <v>0</v>
      </c>
      <c r="E248" s="271">
        <f ca="1">+SUMIF($AM$7:$AM$277,$A248,E$7:E$277)</f>
        <v>0</v>
      </c>
      <c r="F248" s="272"/>
      <c r="G248" s="273"/>
      <c r="H248" s="274"/>
      <c r="I248" s="182">
        <f t="shared" ref="I248:AL248" ca="1" si="284">+SUMIF($AM$7:$AM$277,$A248,I$7:I$277)</f>
        <v>0</v>
      </c>
      <c r="J248" s="183">
        <f t="shared" ca="1" si="284"/>
        <v>0</v>
      </c>
      <c r="K248" s="183">
        <f t="shared" ca="1" si="284"/>
        <v>0</v>
      </c>
      <c r="L248" s="183">
        <f t="shared" ca="1" si="284"/>
        <v>0</v>
      </c>
      <c r="M248" s="184">
        <f t="shared" ca="1" si="284"/>
        <v>0</v>
      </c>
      <c r="N248" s="185">
        <f t="shared" ca="1" si="284"/>
        <v>0</v>
      </c>
      <c r="O248" s="182">
        <f t="shared" ca="1" si="284"/>
        <v>0</v>
      </c>
      <c r="P248" s="183">
        <f t="shared" ca="1" si="284"/>
        <v>0</v>
      </c>
      <c r="Q248" s="183">
        <f t="shared" ca="1" si="284"/>
        <v>0</v>
      </c>
      <c r="R248" s="183">
        <f t="shared" ca="1" si="284"/>
        <v>0</v>
      </c>
      <c r="S248" s="183">
        <f t="shared" ca="1" si="284"/>
        <v>0</v>
      </c>
      <c r="T248" s="183">
        <f t="shared" ca="1" si="284"/>
        <v>0</v>
      </c>
      <c r="U248" s="184">
        <f t="shared" ca="1" si="284"/>
        <v>0</v>
      </c>
      <c r="V248" s="185">
        <f t="shared" ca="1" si="284"/>
        <v>0</v>
      </c>
      <c r="W248" s="185">
        <f t="shared" ca="1" si="284"/>
        <v>0</v>
      </c>
      <c r="X248" s="185">
        <f t="shared" ca="1" si="284"/>
        <v>0</v>
      </c>
      <c r="Y248" s="185">
        <f t="shared" ca="1" si="284"/>
        <v>0</v>
      </c>
      <c r="Z248" s="185">
        <f t="shared" ca="1" si="284"/>
        <v>0</v>
      </c>
      <c r="AA248" s="185">
        <f t="shared" ca="1" si="284"/>
        <v>0</v>
      </c>
      <c r="AB248" s="185">
        <f t="shared" ca="1" si="284"/>
        <v>0</v>
      </c>
      <c r="AC248" s="185">
        <f t="shared" ca="1" si="284"/>
        <v>0</v>
      </c>
      <c r="AD248" s="270">
        <f t="shared" ca="1" si="284"/>
        <v>0</v>
      </c>
      <c r="AE248" s="270">
        <f t="shared" ca="1" si="284"/>
        <v>0</v>
      </c>
      <c r="AF248" s="270">
        <f t="shared" ca="1" si="284"/>
        <v>0</v>
      </c>
      <c r="AG248" s="270">
        <f t="shared" ca="1" si="284"/>
        <v>0</v>
      </c>
      <c r="AH248" s="270">
        <f t="shared" ca="1" si="284"/>
        <v>0</v>
      </c>
      <c r="AI248" s="270">
        <f t="shared" ca="1" si="284"/>
        <v>0</v>
      </c>
      <c r="AJ248" s="270">
        <f t="shared" ca="1" si="284"/>
        <v>0</v>
      </c>
      <c r="AK248" s="270">
        <f t="shared" ca="1" si="284"/>
        <v>0</v>
      </c>
      <c r="AL248" s="413">
        <f t="shared" ca="1" si="284"/>
        <v>0</v>
      </c>
      <c r="AM248" s="378" t="str">
        <f t="shared" ca="1" si="240"/>
        <v>X</v>
      </c>
      <c r="AN248" s="3"/>
      <c r="AO248" s="3"/>
      <c r="AP248" s="3"/>
      <c r="AQ248" s="3"/>
      <c r="AR248" s="3"/>
      <c r="AS248" s="3"/>
      <c r="AT248" s="3"/>
      <c r="AU248" s="3"/>
      <c r="AV248" s="3"/>
      <c r="AW248" s="3"/>
      <c r="AX248" s="3"/>
      <c r="AY248" s="3"/>
      <c r="AZ248" s="3"/>
      <c r="BA248" s="3"/>
      <c r="BB248" s="3"/>
      <c r="BC248" s="3"/>
      <c r="BD248" s="3"/>
      <c r="BE248" s="3"/>
      <c r="BF248" s="3"/>
      <c r="BG248" s="3"/>
      <c r="BH248" s="3"/>
      <c r="BI248" s="3"/>
      <c r="BJ248" s="3"/>
      <c r="BK248" s="3"/>
      <c r="BL248" s="3"/>
      <c r="BM248" s="3"/>
      <c r="BN248" s="3"/>
      <c r="BO248" s="3"/>
      <c r="BP248" s="3"/>
      <c r="BQ248" s="3"/>
      <c r="BR248" s="3"/>
      <c r="BS248" s="3"/>
      <c r="BT248" s="3"/>
      <c r="BU248" s="3"/>
      <c r="BV248" s="3"/>
      <c r="BW248" s="3"/>
      <c r="BX248" s="3"/>
    </row>
    <row r="249" spans="1:76" x14ac:dyDescent="0.25">
      <c r="A249" s="156" t="s">
        <v>329</v>
      </c>
      <c r="B249" s="140">
        <f t="shared" ref="B249:B259" ca="1" si="285">IF(+ISBLANK(A249),+OFFSET(B249,-1,0)+1,1)</f>
        <v>1</v>
      </c>
      <c r="C249" s="170"/>
      <c r="D249" s="252">
        <f t="shared" si="251"/>
        <v>0</v>
      </c>
      <c r="E249" s="253">
        <f t="shared" si="283"/>
        <v>0</v>
      </c>
      <c r="F249" s="254"/>
      <c r="G249" s="255"/>
      <c r="H249" s="256"/>
      <c r="I249" s="186"/>
      <c r="J249" s="187"/>
      <c r="K249" s="187"/>
      <c r="L249" s="187"/>
      <c r="M249" s="188"/>
      <c r="N249" s="189">
        <f>SUM(I249:M249)</f>
        <v>0</v>
      </c>
      <c r="O249" s="186"/>
      <c r="P249" s="187"/>
      <c r="Q249" s="187"/>
      <c r="R249" s="187"/>
      <c r="S249" s="187"/>
      <c r="T249" s="187"/>
      <c r="U249" s="188"/>
      <c r="V249" s="189">
        <f>SUM(O249:U249)</f>
        <v>0</v>
      </c>
      <c r="W249" s="190"/>
      <c r="X249" s="190"/>
      <c r="Y249" s="190"/>
      <c r="Z249" s="190"/>
      <c r="AA249" s="190"/>
      <c r="AB249" s="190"/>
      <c r="AC249" s="190"/>
      <c r="AD249" s="290"/>
      <c r="AE249" s="290"/>
      <c r="AF249" s="290"/>
      <c r="AG249" s="290"/>
      <c r="AH249" s="290"/>
      <c r="AI249" s="290"/>
      <c r="AJ249" s="290"/>
      <c r="AK249" s="290"/>
      <c r="AL249" s="420"/>
      <c r="AM249" s="389" t="str">
        <f t="shared" ca="1" si="240"/>
        <v>12.2.</v>
      </c>
      <c r="AN249" s="3"/>
      <c r="AO249" s="3"/>
      <c r="AP249" s="3"/>
      <c r="AQ249" s="3"/>
      <c r="AR249" s="3"/>
      <c r="AS249" s="3"/>
      <c r="AT249" s="3"/>
      <c r="AU249" s="3"/>
      <c r="AV249" s="3"/>
      <c r="AW249" s="3"/>
      <c r="AX249" s="3"/>
      <c r="AY249" s="3"/>
      <c r="AZ249" s="3"/>
      <c r="BA249" s="3"/>
      <c r="BB249" s="3"/>
      <c r="BC249" s="3"/>
      <c r="BD249" s="3"/>
      <c r="BE249" s="3"/>
      <c r="BF249" s="3"/>
      <c r="BG249" s="3"/>
      <c r="BH249" s="3"/>
      <c r="BI249" s="3"/>
      <c r="BJ249" s="3"/>
      <c r="BK249" s="3"/>
      <c r="BL249" s="3"/>
      <c r="BM249" s="3"/>
      <c r="BN249" s="3"/>
      <c r="BO249" s="3"/>
      <c r="BP249" s="3"/>
      <c r="BQ249" s="3"/>
      <c r="BR249" s="3"/>
      <c r="BS249" s="3"/>
      <c r="BT249" s="3"/>
      <c r="BU249" s="3"/>
      <c r="BV249" s="3"/>
      <c r="BW249" s="3"/>
      <c r="BX249" s="3"/>
    </row>
    <row r="250" spans="1:76" ht="15.75" customHeight="1" x14ac:dyDescent="0.25">
      <c r="A250" s="159" t="s">
        <v>227</v>
      </c>
      <c r="B250" s="143"/>
      <c r="C250" s="72" t="s">
        <v>236</v>
      </c>
      <c r="D250" s="270">
        <f ca="1">+SUMIF($AM$7:$AM$277,$A250,D$7:D$277)</f>
        <v>0</v>
      </c>
      <c r="E250" s="271">
        <f ca="1">+SUMIF($AM$7:$AM$277,$A250,E$7:E$277)</f>
        <v>0</v>
      </c>
      <c r="F250" s="272"/>
      <c r="G250" s="273"/>
      <c r="H250" s="274"/>
      <c r="I250" s="182">
        <f t="shared" ref="I250:AL250" ca="1" si="286">+SUMIF($AM$7:$AM$277,$A250,I$7:I$277)</f>
        <v>0</v>
      </c>
      <c r="J250" s="183">
        <f t="shared" ca="1" si="286"/>
        <v>0</v>
      </c>
      <c r="K250" s="183">
        <f t="shared" ca="1" si="286"/>
        <v>0</v>
      </c>
      <c r="L250" s="183">
        <f t="shared" ca="1" si="286"/>
        <v>0</v>
      </c>
      <c r="M250" s="184">
        <f t="shared" ca="1" si="286"/>
        <v>0</v>
      </c>
      <c r="N250" s="185">
        <f t="shared" ca="1" si="286"/>
        <v>0</v>
      </c>
      <c r="O250" s="182">
        <f t="shared" ca="1" si="286"/>
        <v>0</v>
      </c>
      <c r="P250" s="183">
        <f t="shared" ca="1" si="286"/>
        <v>0</v>
      </c>
      <c r="Q250" s="183">
        <f t="shared" ca="1" si="286"/>
        <v>0</v>
      </c>
      <c r="R250" s="183">
        <f t="shared" ca="1" si="286"/>
        <v>0</v>
      </c>
      <c r="S250" s="183">
        <f t="shared" ca="1" si="286"/>
        <v>0</v>
      </c>
      <c r="T250" s="183">
        <f t="shared" ca="1" si="286"/>
        <v>0</v>
      </c>
      <c r="U250" s="184">
        <f t="shared" ca="1" si="286"/>
        <v>0</v>
      </c>
      <c r="V250" s="185">
        <f t="shared" ca="1" si="286"/>
        <v>0</v>
      </c>
      <c r="W250" s="185">
        <f t="shared" ca="1" si="286"/>
        <v>0</v>
      </c>
      <c r="X250" s="185">
        <f t="shared" ca="1" si="286"/>
        <v>0</v>
      </c>
      <c r="Y250" s="185">
        <f t="shared" ca="1" si="286"/>
        <v>0</v>
      </c>
      <c r="Z250" s="185">
        <f t="shared" ca="1" si="286"/>
        <v>0</v>
      </c>
      <c r="AA250" s="185">
        <f t="shared" ca="1" si="286"/>
        <v>0</v>
      </c>
      <c r="AB250" s="185">
        <f t="shared" ca="1" si="286"/>
        <v>0</v>
      </c>
      <c r="AC250" s="185">
        <f t="shared" ca="1" si="286"/>
        <v>0</v>
      </c>
      <c r="AD250" s="270">
        <f t="shared" ca="1" si="286"/>
        <v>0</v>
      </c>
      <c r="AE250" s="270">
        <f t="shared" ca="1" si="286"/>
        <v>0</v>
      </c>
      <c r="AF250" s="270">
        <f t="shared" ca="1" si="286"/>
        <v>0</v>
      </c>
      <c r="AG250" s="270">
        <f t="shared" ca="1" si="286"/>
        <v>0</v>
      </c>
      <c r="AH250" s="270">
        <f t="shared" ca="1" si="286"/>
        <v>0</v>
      </c>
      <c r="AI250" s="270">
        <f t="shared" ca="1" si="286"/>
        <v>0</v>
      </c>
      <c r="AJ250" s="270">
        <f t="shared" ca="1" si="286"/>
        <v>0</v>
      </c>
      <c r="AK250" s="270">
        <f t="shared" ca="1" si="286"/>
        <v>0</v>
      </c>
      <c r="AL250" s="413">
        <f t="shared" ca="1" si="286"/>
        <v>0</v>
      </c>
      <c r="AM250" s="378" t="str">
        <f t="shared" ca="1" si="240"/>
        <v>X</v>
      </c>
      <c r="AN250" s="3"/>
      <c r="AO250" s="3"/>
      <c r="AP250" s="3"/>
      <c r="AQ250" s="3"/>
      <c r="AR250" s="3"/>
      <c r="AS250" s="3"/>
      <c r="AT250" s="3"/>
      <c r="AU250" s="3"/>
      <c r="AV250" s="3"/>
      <c r="AW250" s="3"/>
      <c r="AX250" s="3"/>
      <c r="AY250" s="3"/>
      <c r="AZ250" s="3"/>
      <c r="BA250" s="3"/>
      <c r="BB250" s="3"/>
      <c r="BC250" s="3"/>
      <c r="BD250" s="3"/>
      <c r="BE250" s="3"/>
      <c r="BF250" s="3"/>
      <c r="BG250" s="3"/>
      <c r="BH250" s="3"/>
      <c r="BI250" s="3"/>
      <c r="BJ250" s="3"/>
      <c r="BK250" s="3"/>
      <c r="BL250" s="3"/>
      <c r="BM250" s="3"/>
      <c r="BN250" s="3"/>
      <c r="BO250" s="3"/>
      <c r="BP250" s="3"/>
      <c r="BQ250" s="3"/>
      <c r="BR250" s="3"/>
      <c r="BS250" s="3"/>
      <c r="BT250" s="3"/>
      <c r="BU250" s="3"/>
      <c r="BV250" s="3"/>
      <c r="BW250" s="3"/>
      <c r="BX250" s="3"/>
    </row>
    <row r="251" spans="1:76" x14ac:dyDescent="0.25">
      <c r="A251" s="156" t="s">
        <v>329</v>
      </c>
      <c r="B251" s="140">
        <f t="shared" ca="1" si="285"/>
        <v>1</v>
      </c>
      <c r="C251" s="170"/>
      <c r="D251" s="252">
        <f t="shared" si="251"/>
        <v>0</v>
      </c>
      <c r="E251" s="253">
        <f t="shared" si="283"/>
        <v>0</v>
      </c>
      <c r="F251" s="254"/>
      <c r="G251" s="255"/>
      <c r="H251" s="256"/>
      <c r="I251" s="186"/>
      <c r="J251" s="187"/>
      <c r="K251" s="187"/>
      <c r="L251" s="187"/>
      <c r="M251" s="188"/>
      <c r="N251" s="189">
        <f>SUM(I251:M251)</f>
        <v>0</v>
      </c>
      <c r="O251" s="186"/>
      <c r="P251" s="187"/>
      <c r="Q251" s="187"/>
      <c r="R251" s="187"/>
      <c r="S251" s="187"/>
      <c r="T251" s="187"/>
      <c r="U251" s="188"/>
      <c r="V251" s="189">
        <f>SUM(O251:U251)</f>
        <v>0</v>
      </c>
      <c r="W251" s="190"/>
      <c r="X251" s="190"/>
      <c r="Y251" s="190"/>
      <c r="Z251" s="190"/>
      <c r="AA251" s="190"/>
      <c r="AB251" s="190"/>
      <c r="AC251" s="190"/>
      <c r="AD251" s="290"/>
      <c r="AE251" s="290"/>
      <c r="AF251" s="290"/>
      <c r="AG251" s="290"/>
      <c r="AH251" s="290"/>
      <c r="AI251" s="290"/>
      <c r="AJ251" s="290"/>
      <c r="AK251" s="290"/>
      <c r="AL251" s="420"/>
      <c r="AM251" s="389" t="str">
        <f t="shared" ca="1" si="240"/>
        <v>12.3.</v>
      </c>
      <c r="AN251" s="3"/>
      <c r="AO251" s="3"/>
      <c r="AP251" s="3"/>
      <c r="AQ251" s="3"/>
      <c r="AR251" s="3"/>
      <c r="AS251" s="3"/>
      <c r="AT251" s="3"/>
      <c r="AU251" s="3"/>
      <c r="AV251" s="3"/>
      <c r="AW251" s="3"/>
      <c r="AX251" s="3"/>
      <c r="AY251" s="3"/>
      <c r="AZ251" s="3"/>
      <c r="BA251" s="3"/>
      <c r="BB251" s="3"/>
      <c r="BC251" s="3"/>
      <c r="BD251" s="3"/>
      <c r="BE251" s="3"/>
      <c r="BF251" s="3"/>
      <c r="BG251" s="3"/>
      <c r="BH251" s="3"/>
      <c r="BI251" s="3"/>
      <c r="BJ251" s="3"/>
      <c r="BK251" s="3"/>
      <c r="BL251" s="3"/>
      <c r="BM251" s="3"/>
      <c r="BN251" s="3"/>
      <c r="BO251" s="3"/>
      <c r="BP251" s="3"/>
      <c r="BQ251" s="3"/>
      <c r="BR251" s="3"/>
      <c r="BS251" s="3"/>
      <c r="BT251" s="3"/>
      <c r="BU251" s="3"/>
      <c r="BV251" s="3"/>
      <c r="BW251" s="3"/>
      <c r="BX251" s="3"/>
    </row>
    <row r="252" spans="1:76" ht="15.75" customHeight="1" x14ac:dyDescent="0.25">
      <c r="A252" s="159" t="s">
        <v>304</v>
      </c>
      <c r="B252" s="143"/>
      <c r="C252" s="72" t="s">
        <v>237</v>
      </c>
      <c r="D252" s="270">
        <f ca="1">+SUMIF($AM$7:$AM$277,$A252,D$7:D$277)</f>
        <v>0</v>
      </c>
      <c r="E252" s="271">
        <f ca="1">+SUMIF($AM$7:$AM$277,$A252,E$7:E$277)</f>
        <v>0</v>
      </c>
      <c r="F252" s="272"/>
      <c r="G252" s="273"/>
      <c r="H252" s="274"/>
      <c r="I252" s="182">
        <f t="shared" ref="I252:AL252" ca="1" si="287">+SUMIF($AM$7:$AM$277,$A252,I$7:I$277)</f>
        <v>0</v>
      </c>
      <c r="J252" s="183">
        <f t="shared" ca="1" si="287"/>
        <v>0</v>
      </c>
      <c r="K252" s="183">
        <f t="shared" ca="1" si="287"/>
        <v>0</v>
      </c>
      <c r="L252" s="183">
        <f t="shared" ca="1" si="287"/>
        <v>0</v>
      </c>
      <c r="M252" s="184">
        <f t="shared" ca="1" si="287"/>
        <v>0</v>
      </c>
      <c r="N252" s="185">
        <f t="shared" ca="1" si="287"/>
        <v>0</v>
      </c>
      <c r="O252" s="182">
        <f t="shared" ca="1" si="287"/>
        <v>0</v>
      </c>
      <c r="P252" s="183">
        <f t="shared" ca="1" si="287"/>
        <v>0</v>
      </c>
      <c r="Q252" s="183">
        <f t="shared" ca="1" si="287"/>
        <v>0</v>
      </c>
      <c r="R252" s="183">
        <f t="shared" ca="1" si="287"/>
        <v>0</v>
      </c>
      <c r="S252" s="183">
        <f t="shared" ca="1" si="287"/>
        <v>0</v>
      </c>
      <c r="T252" s="183">
        <f t="shared" ca="1" si="287"/>
        <v>0</v>
      </c>
      <c r="U252" s="184">
        <f t="shared" ca="1" si="287"/>
        <v>0</v>
      </c>
      <c r="V252" s="185">
        <f t="shared" ca="1" si="287"/>
        <v>0</v>
      </c>
      <c r="W252" s="185">
        <f t="shared" ca="1" si="287"/>
        <v>0</v>
      </c>
      <c r="X252" s="185">
        <f t="shared" ca="1" si="287"/>
        <v>0</v>
      </c>
      <c r="Y252" s="185">
        <f t="shared" ca="1" si="287"/>
        <v>0</v>
      </c>
      <c r="Z252" s="185">
        <f t="shared" ca="1" si="287"/>
        <v>0</v>
      </c>
      <c r="AA252" s="185">
        <f t="shared" ca="1" si="287"/>
        <v>0</v>
      </c>
      <c r="AB252" s="185">
        <f t="shared" ca="1" si="287"/>
        <v>0</v>
      </c>
      <c r="AC252" s="185">
        <f t="shared" ca="1" si="287"/>
        <v>0</v>
      </c>
      <c r="AD252" s="270">
        <f t="shared" ca="1" si="287"/>
        <v>0</v>
      </c>
      <c r="AE252" s="270">
        <f t="shared" ca="1" si="287"/>
        <v>0</v>
      </c>
      <c r="AF252" s="270">
        <f t="shared" ca="1" si="287"/>
        <v>0</v>
      </c>
      <c r="AG252" s="270">
        <f t="shared" ca="1" si="287"/>
        <v>0</v>
      </c>
      <c r="AH252" s="270">
        <f t="shared" ca="1" si="287"/>
        <v>0</v>
      </c>
      <c r="AI252" s="270">
        <f t="shared" ca="1" si="287"/>
        <v>0</v>
      </c>
      <c r="AJ252" s="270">
        <f t="shared" ca="1" si="287"/>
        <v>0</v>
      </c>
      <c r="AK252" s="270">
        <f t="shared" ca="1" si="287"/>
        <v>0</v>
      </c>
      <c r="AL252" s="413">
        <f t="shared" ca="1" si="287"/>
        <v>0</v>
      </c>
      <c r="AM252" s="378" t="str">
        <f t="shared" ca="1" si="240"/>
        <v>X</v>
      </c>
      <c r="AN252" s="3"/>
      <c r="AO252" s="3"/>
      <c r="AP252" s="3"/>
      <c r="AQ252" s="3"/>
      <c r="AR252" s="3"/>
      <c r="AS252" s="3"/>
      <c r="AT252" s="3"/>
      <c r="AU252" s="3"/>
      <c r="AV252" s="3"/>
      <c r="AW252" s="3"/>
      <c r="AX252" s="3"/>
      <c r="AY252" s="3"/>
      <c r="AZ252" s="3"/>
      <c r="BA252" s="3"/>
      <c r="BB252" s="3"/>
      <c r="BC252" s="3"/>
      <c r="BD252" s="3"/>
      <c r="BE252" s="3"/>
      <c r="BF252" s="3"/>
      <c r="BG252" s="3"/>
      <c r="BH252" s="3"/>
      <c r="BI252" s="3"/>
      <c r="BJ252" s="3"/>
      <c r="BK252" s="3"/>
      <c r="BL252" s="3"/>
      <c r="BM252" s="3"/>
      <c r="BN252" s="3"/>
      <c r="BO252" s="3"/>
      <c r="BP252" s="3"/>
      <c r="BQ252" s="3"/>
      <c r="BR252" s="3"/>
      <c r="BS252" s="3"/>
      <c r="BT252" s="3"/>
      <c r="BU252" s="3"/>
      <c r="BV252" s="3"/>
      <c r="BW252" s="3"/>
      <c r="BX252" s="3"/>
    </row>
    <row r="253" spans="1:76" x14ac:dyDescent="0.25">
      <c r="A253" s="156" t="s">
        <v>329</v>
      </c>
      <c r="B253" s="140">
        <f t="shared" ca="1" si="285"/>
        <v>1</v>
      </c>
      <c r="C253" s="170"/>
      <c r="D253" s="252">
        <f t="shared" si="251"/>
        <v>0</v>
      </c>
      <c r="E253" s="253">
        <f t="shared" si="283"/>
        <v>0</v>
      </c>
      <c r="F253" s="254"/>
      <c r="G253" s="255"/>
      <c r="H253" s="256"/>
      <c r="I253" s="186"/>
      <c r="J253" s="187"/>
      <c r="K253" s="187"/>
      <c r="L253" s="187"/>
      <c r="M253" s="188"/>
      <c r="N253" s="189">
        <f>SUM(I253:M253)</f>
        <v>0</v>
      </c>
      <c r="O253" s="186"/>
      <c r="P253" s="187"/>
      <c r="Q253" s="187"/>
      <c r="R253" s="187"/>
      <c r="S253" s="187"/>
      <c r="T253" s="187"/>
      <c r="U253" s="188"/>
      <c r="V253" s="189">
        <f>SUM(O253:U253)</f>
        <v>0</v>
      </c>
      <c r="W253" s="190"/>
      <c r="X253" s="190"/>
      <c r="Y253" s="190"/>
      <c r="Z253" s="190"/>
      <c r="AA253" s="190"/>
      <c r="AB253" s="190"/>
      <c r="AC253" s="190"/>
      <c r="AD253" s="290"/>
      <c r="AE253" s="290"/>
      <c r="AF253" s="290"/>
      <c r="AG253" s="290"/>
      <c r="AH253" s="290"/>
      <c r="AI253" s="290"/>
      <c r="AJ253" s="290"/>
      <c r="AK253" s="290"/>
      <c r="AL253" s="420"/>
      <c r="AM253" s="389" t="str">
        <f t="shared" ca="1" si="240"/>
        <v>12.4.</v>
      </c>
      <c r="AN253" s="3"/>
      <c r="AO253" s="3"/>
      <c r="AP253" s="3"/>
      <c r="AQ253" s="3"/>
      <c r="AR253" s="3"/>
      <c r="AS253" s="3"/>
      <c r="AT253" s="3"/>
      <c r="AU253" s="3"/>
      <c r="AV253" s="3"/>
      <c r="AW253" s="3"/>
      <c r="AX253" s="3"/>
      <c r="AY253" s="3"/>
      <c r="AZ253" s="3"/>
      <c r="BA253" s="3"/>
      <c r="BB253" s="3"/>
      <c r="BC253" s="3"/>
      <c r="BD253" s="3"/>
      <c r="BE253" s="3"/>
      <c r="BF253" s="3"/>
      <c r="BG253" s="3"/>
      <c r="BH253" s="3"/>
      <c r="BI253" s="3"/>
      <c r="BJ253" s="3"/>
      <c r="BK253" s="3"/>
      <c r="BL253" s="3"/>
      <c r="BM253" s="3"/>
      <c r="BN253" s="3"/>
      <c r="BO253" s="3"/>
      <c r="BP253" s="3"/>
      <c r="BQ253" s="3"/>
      <c r="BR253" s="3"/>
      <c r="BS253" s="3"/>
      <c r="BT253" s="3"/>
      <c r="BU253" s="3"/>
      <c r="BV253" s="3"/>
      <c r="BW253" s="3"/>
      <c r="BX253" s="3"/>
    </row>
    <row r="254" spans="1:76" ht="39" x14ac:dyDescent="0.25">
      <c r="A254" s="159" t="s">
        <v>305</v>
      </c>
      <c r="B254" s="143"/>
      <c r="C254" s="72" t="s">
        <v>238</v>
      </c>
      <c r="D254" s="270">
        <f ca="1">+SUMIF($AM$7:$AM$277,$A254,D$7:D$277)</f>
        <v>0</v>
      </c>
      <c r="E254" s="271">
        <f ca="1">+SUMIF($AM$7:$AM$277,$A254,E$7:E$277)</f>
        <v>0</v>
      </c>
      <c r="F254" s="272"/>
      <c r="G254" s="273"/>
      <c r="H254" s="274"/>
      <c r="I254" s="182">
        <f t="shared" ref="I254:AL254" ca="1" si="288">+SUMIF($AM$7:$AM$277,$A254,I$7:I$277)</f>
        <v>0</v>
      </c>
      <c r="J254" s="183">
        <f t="shared" ca="1" si="288"/>
        <v>0</v>
      </c>
      <c r="K254" s="183">
        <f t="shared" ca="1" si="288"/>
        <v>0</v>
      </c>
      <c r="L254" s="183">
        <f t="shared" ca="1" si="288"/>
        <v>0</v>
      </c>
      <c r="M254" s="184">
        <f t="shared" ca="1" si="288"/>
        <v>0</v>
      </c>
      <c r="N254" s="185">
        <f t="shared" ca="1" si="288"/>
        <v>0</v>
      </c>
      <c r="O254" s="182">
        <f t="shared" ca="1" si="288"/>
        <v>0</v>
      </c>
      <c r="P254" s="183">
        <f t="shared" ca="1" si="288"/>
        <v>0</v>
      </c>
      <c r="Q254" s="183">
        <f t="shared" ca="1" si="288"/>
        <v>0</v>
      </c>
      <c r="R254" s="183">
        <f t="shared" ca="1" si="288"/>
        <v>0</v>
      </c>
      <c r="S254" s="183">
        <f t="shared" ca="1" si="288"/>
        <v>0</v>
      </c>
      <c r="T254" s="183">
        <f t="shared" ca="1" si="288"/>
        <v>0</v>
      </c>
      <c r="U254" s="184">
        <f t="shared" ca="1" si="288"/>
        <v>0</v>
      </c>
      <c r="V254" s="185">
        <f t="shared" ca="1" si="288"/>
        <v>0</v>
      </c>
      <c r="W254" s="185">
        <f t="shared" ca="1" si="288"/>
        <v>0</v>
      </c>
      <c r="X254" s="185">
        <f t="shared" ca="1" si="288"/>
        <v>0</v>
      </c>
      <c r="Y254" s="185">
        <f t="shared" ca="1" si="288"/>
        <v>0</v>
      </c>
      <c r="Z254" s="185">
        <f t="shared" ca="1" si="288"/>
        <v>0</v>
      </c>
      <c r="AA254" s="185">
        <f t="shared" ca="1" si="288"/>
        <v>0</v>
      </c>
      <c r="AB254" s="185">
        <f t="shared" ca="1" si="288"/>
        <v>0</v>
      </c>
      <c r="AC254" s="185">
        <f t="shared" ca="1" si="288"/>
        <v>0</v>
      </c>
      <c r="AD254" s="270">
        <f t="shared" ca="1" si="288"/>
        <v>0</v>
      </c>
      <c r="AE254" s="270">
        <f t="shared" ca="1" si="288"/>
        <v>0</v>
      </c>
      <c r="AF254" s="270">
        <f t="shared" ca="1" si="288"/>
        <v>0</v>
      </c>
      <c r="AG254" s="270">
        <f t="shared" ca="1" si="288"/>
        <v>0</v>
      </c>
      <c r="AH254" s="270">
        <f t="shared" ca="1" si="288"/>
        <v>0</v>
      </c>
      <c r="AI254" s="270">
        <f t="shared" ca="1" si="288"/>
        <v>0</v>
      </c>
      <c r="AJ254" s="270">
        <f t="shared" ca="1" si="288"/>
        <v>0</v>
      </c>
      <c r="AK254" s="270">
        <f t="shared" ca="1" si="288"/>
        <v>0</v>
      </c>
      <c r="AL254" s="413">
        <f t="shared" ca="1" si="288"/>
        <v>0</v>
      </c>
      <c r="AM254" s="378" t="str">
        <f t="shared" ca="1" si="240"/>
        <v>X</v>
      </c>
      <c r="AN254" s="3"/>
      <c r="AO254" s="3"/>
      <c r="AP254" s="3"/>
      <c r="AQ254" s="3"/>
      <c r="AR254" s="3"/>
      <c r="AS254" s="3"/>
      <c r="AT254" s="3"/>
      <c r="AU254" s="3"/>
      <c r="AV254" s="3"/>
      <c r="AW254" s="3"/>
      <c r="AX254" s="3"/>
      <c r="AY254" s="3"/>
      <c r="AZ254" s="3"/>
      <c r="BA254" s="3"/>
      <c r="BB254" s="3"/>
      <c r="BC254" s="3"/>
      <c r="BD254" s="3"/>
      <c r="BE254" s="3"/>
      <c r="BF254" s="3"/>
      <c r="BG254" s="3"/>
      <c r="BH254" s="3"/>
      <c r="BI254" s="3"/>
      <c r="BJ254" s="3"/>
      <c r="BK254" s="3"/>
      <c r="BL254" s="3"/>
      <c r="BM254" s="3"/>
      <c r="BN254" s="3"/>
      <c r="BO254" s="3"/>
      <c r="BP254" s="3"/>
      <c r="BQ254" s="3"/>
      <c r="BR254" s="3"/>
      <c r="BS254" s="3"/>
      <c r="BT254" s="3"/>
      <c r="BU254" s="3"/>
      <c r="BV254" s="3"/>
      <c r="BW254" s="3"/>
      <c r="BX254" s="3"/>
    </row>
    <row r="255" spans="1:76" x14ac:dyDescent="0.25">
      <c r="A255" s="156" t="s">
        <v>329</v>
      </c>
      <c r="B255" s="140">
        <f t="shared" ca="1" si="285"/>
        <v>1</v>
      </c>
      <c r="C255" s="170"/>
      <c r="D255" s="252">
        <f t="shared" si="251"/>
        <v>0</v>
      </c>
      <c r="E255" s="253">
        <f t="shared" si="283"/>
        <v>0</v>
      </c>
      <c r="F255" s="254"/>
      <c r="G255" s="255"/>
      <c r="H255" s="256"/>
      <c r="I255" s="186"/>
      <c r="J255" s="187"/>
      <c r="K255" s="187"/>
      <c r="L255" s="187"/>
      <c r="M255" s="188"/>
      <c r="N255" s="189">
        <f>SUM(I255:M255)</f>
        <v>0</v>
      </c>
      <c r="O255" s="186"/>
      <c r="P255" s="187"/>
      <c r="Q255" s="187"/>
      <c r="R255" s="187"/>
      <c r="S255" s="187"/>
      <c r="T255" s="187"/>
      <c r="U255" s="188"/>
      <c r="V255" s="189">
        <f>SUM(O255:U255)</f>
        <v>0</v>
      </c>
      <c r="W255" s="190"/>
      <c r="X255" s="190"/>
      <c r="Y255" s="190"/>
      <c r="Z255" s="190"/>
      <c r="AA255" s="190"/>
      <c r="AB255" s="190"/>
      <c r="AC255" s="190"/>
      <c r="AD255" s="290"/>
      <c r="AE255" s="290"/>
      <c r="AF255" s="290"/>
      <c r="AG255" s="290"/>
      <c r="AH255" s="290"/>
      <c r="AI255" s="290"/>
      <c r="AJ255" s="290"/>
      <c r="AK255" s="290"/>
      <c r="AL255" s="420"/>
      <c r="AM255" s="389" t="str">
        <f t="shared" ca="1" si="240"/>
        <v>12.5.</v>
      </c>
      <c r="AN255" s="3"/>
      <c r="AO255" s="3"/>
      <c r="AP255" s="3"/>
      <c r="AQ255" s="3"/>
      <c r="AR255" s="3"/>
      <c r="AS255" s="3"/>
      <c r="AT255" s="3"/>
      <c r="AU255" s="3"/>
      <c r="AV255" s="3"/>
      <c r="AW255" s="3"/>
      <c r="AX255" s="3"/>
      <c r="AY255" s="3"/>
      <c r="AZ255" s="3"/>
      <c r="BA255" s="3"/>
      <c r="BB255" s="3"/>
      <c r="BC255" s="3"/>
      <c r="BD255" s="3"/>
      <c r="BE255" s="3"/>
      <c r="BF255" s="3"/>
      <c r="BG255" s="3"/>
      <c r="BH255" s="3"/>
      <c r="BI255" s="3"/>
      <c r="BJ255" s="3"/>
      <c r="BK255" s="3"/>
      <c r="BL255" s="3"/>
      <c r="BM255" s="3"/>
      <c r="BN255" s="3"/>
      <c r="BO255" s="3"/>
      <c r="BP255" s="3"/>
      <c r="BQ255" s="3"/>
      <c r="BR255" s="3"/>
      <c r="BS255" s="3"/>
      <c r="BT255" s="3"/>
      <c r="BU255" s="3"/>
      <c r="BV255" s="3"/>
      <c r="BW255" s="3"/>
      <c r="BX255" s="3"/>
    </row>
    <row r="256" spans="1:76" x14ac:dyDescent="0.25">
      <c r="A256" s="159" t="s">
        <v>306</v>
      </c>
      <c r="B256" s="143"/>
      <c r="C256" s="72" t="s">
        <v>239</v>
      </c>
      <c r="D256" s="270">
        <f ca="1">+SUMIF($AM$7:$AM$277,$A256,D$7:D$277)</f>
        <v>0</v>
      </c>
      <c r="E256" s="271">
        <f ca="1">+SUMIF($AM$7:$AM$277,$A256,E$7:E$277)</f>
        <v>0</v>
      </c>
      <c r="F256" s="272"/>
      <c r="G256" s="273"/>
      <c r="H256" s="274"/>
      <c r="I256" s="182">
        <f t="shared" ref="I256:AL256" ca="1" si="289">+SUMIF($AM$7:$AM$277,$A256,I$7:I$277)</f>
        <v>0</v>
      </c>
      <c r="J256" s="183">
        <f t="shared" ca="1" si="289"/>
        <v>0</v>
      </c>
      <c r="K256" s="183">
        <f t="shared" ca="1" si="289"/>
        <v>0</v>
      </c>
      <c r="L256" s="183">
        <f t="shared" ca="1" si="289"/>
        <v>0</v>
      </c>
      <c r="M256" s="184">
        <f t="shared" ca="1" si="289"/>
        <v>0</v>
      </c>
      <c r="N256" s="185">
        <f t="shared" ca="1" si="289"/>
        <v>0</v>
      </c>
      <c r="O256" s="182">
        <f t="shared" ca="1" si="289"/>
        <v>0</v>
      </c>
      <c r="P256" s="183">
        <f t="shared" ca="1" si="289"/>
        <v>0</v>
      </c>
      <c r="Q256" s="183">
        <f t="shared" ca="1" si="289"/>
        <v>0</v>
      </c>
      <c r="R256" s="183">
        <f t="shared" ca="1" si="289"/>
        <v>0</v>
      </c>
      <c r="S256" s="183">
        <f t="shared" ca="1" si="289"/>
        <v>0</v>
      </c>
      <c r="T256" s="183">
        <f t="shared" ca="1" si="289"/>
        <v>0</v>
      </c>
      <c r="U256" s="184">
        <f t="shared" ca="1" si="289"/>
        <v>0</v>
      </c>
      <c r="V256" s="185">
        <f t="shared" ca="1" si="289"/>
        <v>0</v>
      </c>
      <c r="W256" s="185">
        <f t="shared" ca="1" si="289"/>
        <v>0</v>
      </c>
      <c r="X256" s="185">
        <f t="shared" ca="1" si="289"/>
        <v>0</v>
      </c>
      <c r="Y256" s="185">
        <f t="shared" ca="1" si="289"/>
        <v>0</v>
      </c>
      <c r="Z256" s="185">
        <f t="shared" ca="1" si="289"/>
        <v>0</v>
      </c>
      <c r="AA256" s="196">
        <f t="shared" ca="1" si="289"/>
        <v>0</v>
      </c>
      <c r="AB256" s="185">
        <f t="shared" ca="1" si="289"/>
        <v>0</v>
      </c>
      <c r="AC256" s="185">
        <f t="shared" ca="1" si="289"/>
        <v>0</v>
      </c>
      <c r="AD256" s="270">
        <f t="shared" ca="1" si="289"/>
        <v>0</v>
      </c>
      <c r="AE256" s="270">
        <f t="shared" ca="1" si="289"/>
        <v>0</v>
      </c>
      <c r="AF256" s="270">
        <f t="shared" ca="1" si="289"/>
        <v>0</v>
      </c>
      <c r="AG256" s="270">
        <f t="shared" ca="1" si="289"/>
        <v>0</v>
      </c>
      <c r="AH256" s="270">
        <f t="shared" ca="1" si="289"/>
        <v>0</v>
      </c>
      <c r="AI256" s="270">
        <f t="shared" ca="1" si="289"/>
        <v>0</v>
      </c>
      <c r="AJ256" s="270">
        <f t="shared" ca="1" si="289"/>
        <v>0</v>
      </c>
      <c r="AK256" s="270">
        <f t="shared" ca="1" si="289"/>
        <v>0</v>
      </c>
      <c r="AL256" s="413">
        <f t="shared" ca="1" si="289"/>
        <v>0</v>
      </c>
      <c r="AM256" s="378" t="str">
        <f t="shared" ca="1" si="240"/>
        <v>X</v>
      </c>
      <c r="AN256" s="3"/>
      <c r="AO256" s="3"/>
      <c r="AP256" s="3"/>
      <c r="AQ256" s="3"/>
      <c r="AR256" s="3"/>
      <c r="AS256" s="3"/>
      <c r="AT256" s="3"/>
      <c r="AU256" s="3"/>
      <c r="AV256" s="3"/>
      <c r="AW256" s="3"/>
      <c r="AX256" s="3"/>
      <c r="AY256" s="3"/>
      <c r="AZ256" s="3"/>
      <c r="BA256" s="3"/>
      <c r="BB256" s="3"/>
      <c r="BC256" s="3"/>
      <c r="BD256" s="3"/>
      <c r="BE256" s="3"/>
      <c r="BF256" s="3"/>
      <c r="BG256" s="3"/>
      <c r="BH256" s="3"/>
      <c r="BI256" s="3"/>
      <c r="BJ256" s="3"/>
      <c r="BK256" s="3"/>
      <c r="BL256" s="3"/>
      <c r="BM256" s="3"/>
      <c r="BN256" s="3"/>
      <c r="BO256" s="3"/>
      <c r="BP256" s="3"/>
      <c r="BQ256" s="3"/>
      <c r="BR256" s="3"/>
      <c r="BS256" s="3"/>
      <c r="BT256" s="3"/>
      <c r="BU256" s="3"/>
      <c r="BV256" s="3"/>
      <c r="BW256" s="3"/>
      <c r="BX256" s="3"/>
    </row>
    <row r="257" spans="1:76" x14ac:dyDescent="0.25">
      <c r="A257" s="156" t="s">
        <v>329</v>
      </c>
      <c r="B257" s="140">
        <f t="shared" ca="1" si="285"/>
        <v>1</v>
      </c>
      <c r="C257" s="170"/>
      <c r="D257" s="252">
        <f t="shared" si="251"/>
        <v>0</v>
      </c>
      <c r="E257" s="253">
        <f t="shared" si="283"/>
        <v>0</v>
      </c>
      <c r="F257" s="254"/>
      <c r="G257" s="255"/>
      <c r="H257" s="256"/>
      <c r="I257" s="186"/>
      <c r="J257" s="187"/>
      <c r="K257" s="187"/>
      <c r="L257" s="187"/>
      <c r="M257" s="188"/>
      <c r="N257" s="189">
        <f>SUM(I257:M257)</f>
        <v>0</v>
      </c>
      <c r="O257" s="186"/>
      <c r="P257" s="187"/>
      <c r="Q257" s="187"/>
      <c r="R257" s="187"/>
      <c r="S257" s="187"/>
      <c r="T257" s="187"/>
      <c r="U257" s="188"/>
      <c r="V257" s="189">
        <f>SUM(O257:U257)</f>
        <v>0</v>
      </c>
      <c r="W257" s="190"/>
      <c r="X257" s="190"/>
      <c r="Y257" s="190"/>
      <c r="Z257" s="190"/>
      <c r="AA257" s="190"/>
      <c r="AB257" s="190"/>
      <c r="AC257" s="190"/>
      <c r="AD257" s="290"/>
      <c r="AE257" s="290"/>
      <c r="AF257" s="290"/>
      <c r="AG257" s="290"/>
      <c r="AH257" s="290"/>
      <c r="AI257" s="290"/>
      <c r="AJ257" s="290"/>
      <c r="AK257" s="290"/>
      <c r="AL257" s="420"/>
      <c r="AM257" s="389" t="str">
        <f t="shared" ca="1" si="240"/>
        <v>12.6.</v>
      </c>
      <c r="AN257" s="3"/>
      <c r="AO257" s="3"/>
      <c r="AP257" s="3"/>
      <c r="AQ257" s="3"/>
      <c r="AR257" s="3"/>
      <c r="AS257" s="3"/>
      <c r="AT257" s="3"/>
      <c r="AU257" s="3"/>
      <c r="AV257" s="3"/>
      <c r="AW257" s="3"/>
      <c r="AX257" s="3"/>
      <c r="AY257" s="3"/>
      <c r="AZ257" s="3"/>
      <c r="BA257" s="3"/>
      <c r="BB257" s="3"/>
      <c r="BC257" s="3"/>
      <c r="BD257" s="3"/>
      <c r="BE257" s="3"/>
      <c r="BF257" s="3"/>
      <c r="BG257" s="3"/>
      <c r="BH257" s="3"/>
      <c r="BI257" s="3"/>
      <c r="BJ257" s="3"/>
      <c r="BK257" s="3"/>
      <c r="BL257" s="3"/>
      <c r="BM257" s="3"/>
      <c r="BN257" s="3"/>
      <c r="BO257" s="3"/>
      <c r="BP257" s="3"/>
      <c r="BQ257" s="3"/>
      <c r="BR257" s="3"/>
      <c r="BS257" s="3"/>
      <c r="BT257" s="3"/>
      <c r="BU257" s="3"/>
      <c r="BV257" s="3"/>
      <c r="BW257" s="3"/>
      <c r="BX257" s="3"/>
    </row>
    <row r="258" spans="1:76" x14ac:dyDescent="0.25">
      <c r="A258" s="159" t="s">
        <v>307</v>
      </c>
      <c r="B258" s="143"/>
      <c r="C258" s="72" t="s">
        <v>240</v>
      </c>
      <c r="D258" s="270">
        <f ca="1">+SUMIF($AM$7:$AM$277,$A258,D$7:D$277)</f>
        <v>0</v>
      </c>
      <c r="E258" s="271">
        <f ca="1">+SUMIF($AM$7:$AM$277,$A258,E$7:E$277)</f>
        <v>0</v>
      </c>
      <c r="F258" s="272"/>
      <c r="G258" s="273"/>
      <c r="H258" s="274"/>
      <c r="I258" s="182">
        <f t="shared" ref="I258:AL258" ca="1" si="290">+SUMIF($AM$7:$AM$277,$A258,I$7:I$277)</f>
        <v>0</v>
      </c>
      <c r="J258" s="183">
        <f t="shared" ca="1" si="290"/>
        <v>0</v>
      </c>
      <c r="K258" s="183">
        <f t="shared" ca="1" si="290"/>
        <v>0</v>
      </c>
      <c r="L258" s="183">
        <f t="shared" ca="1" si="290"/>
        <v>0</v>
      </c>
      <c r="M258" s="184">
        <f t="shared" ca="1" si="290"/>
        <v>0</v>
      </c>
      <c r="N258" s="185">
        <f t="shared" ca="1" si="290"/>
        <v>0</v>
      </c>
      <c r="O258" s="182">
        <f t="shared" ca="1" si="290"/>
        <v>0</v>
      </c>
      <c r="P258" s="183">
        <f t="shared" ca="1" si="290"/>
        <v>0</v>
      </c>
      <c r="Q258" s="183">
        <f t="shared" ca="1" si="290"/>
        <v>0</v>
      </c>
      <c r="R258" s="183">
        <f t="shared" ca="1" si="290"/>
        <v>0</v>
      </c>
      <c r="S258" s="183">
        <f t="shared" ca="1" si="290"/>
        <v>0</v>
      </c>
      <c r="T258" s="183">
        <f t="shared" ca="1" si="290"/>
        <v>0</v>
      </c>
      <c r="U258" s="184">
        <f t="shared" ca="1" si="290"/>
        <v>0</v>
      </c>
      <c r="V258" s="185">
        <f t="shared" ca="1" si="290"/>
        <v>0</v>
      </c>
      <c r="W258" s="185">
        <f t="shared" ca="1" si="290"/>
        <v>0</v>
      </c>
      <c r="X258" s="185">
        <f t="shared" ca="1" si="290"/>
        <v>0</v>
      </c>
      <c r="Y258" s="185">
        <f t="shared" ca="1" si="290"/>
        <v>0</v>
      </c>
      <c r="Z258" s="185">
        <f t="shared" ca="1" si="290"/>
        <v>0</v>
      </c>
      <c r="AA258" s="185">
        <f t="shared" ca="1" si="290"/>
        <v>0</v>
      </c>
      <c r="AB258" s="185">
        <f t="shared" ca="1" si="290"/>
        <v>0</v>
      </c>
      <c r="AC258" s="185">
        <f t="shared" ca="1" si="290"/>
        <v>0</v>
      </c>
      <c r="AD258" s="270">
        <f t="shared" ca="1" si="290"/>
        <v>0</v>
      </c>
      <c r="AE258" s="270">
        <f t="shared" ca="1" si="290"/>
        <v>0</v>
      </c>
      <c r="AF258" s="270">
        <f t="shared" ca="1" si="290"/>
        <v>0</v>
      </c>
      <c r="AG258" s="270">
        <f t="shared" ca="1" si="290"/>
        <v>0</v>
      </c>
      <c r="AH258" s="270">
        <f t="shared" ca="1" si="290"/>
        <v>0</v>
      </c>
      <c r="AI258" s="270">
        <f t="shared" ca="1" si="290"/>
        <v>0</v>
      </c>
      <c r="AJ258" s="270">
        <f t="shared" ca="1" si="290"/>
        <v>0</v>
      </c>
      <c r="AK258" s="270">
        <f t="shared" ca="1" si="290"/>
        <v>0</v>
      </c>
      <c r="AL258" s="413">
        <f t="shared" ca="1" si="290"/>
        <v>0</v>
      </c>
      <c r="AM258" s="378" t="str">
        <f t="shared" ca="1" si="240"/>
        <v>X</v>
      </c>
      <c r="AN258" s="3"/>
      <c r="AO258" s="3"/>
      <c r="AP258" s="3"/>
      <c r="AQ258" s="3"/>
      <c r="AR258" s="3"/>
      <c r="AS258" s="3"/>
      <c r="AT258" s="3"/>
      <c r="AU258" s="3"/>
      <c r="AV258" s="3"/>
      <c r="AW258" s="3"/>
      <c r="AX258" s="3"/>
      <c r="AY258" s="3"/>
      <c r="AZ258" s="3"/>
      <c r="BA258" s="3"/>
      <c r="BB258" s="3"/>
      <c r="BC258" s="3"/>
      <c r="BD258" s="3"/>
      <c r="BE258" s="3"/>
      <c r="BF258" s="3"/>
      <c r="BG258" s="3"/>
      <c r="BH258" s="3"/>
      <c r="BI258" s="3"/>
      <c r="BJ258" s="3"/>
      <c r="BK258" s="3"/>
      <c r="BL258" s="3"/>
      <c r="BM258" s="3"/>
      <c r="BN258" s="3"/>
      <c r="BO258" s="3"/>
      <c r="BP258" s="3"/>
      <c r="BQ258" s="3"/>
      <c r="BR258" s="3"/>
      <c r="BS258" s="3"/>
      <c r="BT258" s="3"/>
      <c r="BU258" s="3"/>
      <c r="BV258" s="3"/>
      <c r="BW258" s="3"/>
      <c r="BX258" s="3"/>
    </row>
    <row r="259" spans="1:76" x14ac:dyDescent="0.25">
      <c r="A259" s="156" t="s">
        <v>329</v>
      </c>
      <c r="B259" s="140">
        <f t="shared" ca="1" si="285"/>
        <v>1</v>
      </c>
      <c r="C259" s="170"/>
      <c r="D259" s="252">
        <f t="shared" ref="D259:D274" si="291">SUM(AD259:AL259)</f>
        <v>0</v>
      </c>
      <c r="E259" s="253">
        <f t="shared" si="283"/>
        <v>0</v>
      </c>
      <c r="F259" s="254"/>
      <c r="G259" s="255"/>
      <c r="H259" s="256"/>
      <c r="I259" s="186"/>
      <c r="J259" s="187"/>
      <c r="K259" s="187"/>
      <c r="L259" s="187"/>
      <c r="M259" s="188"/>
      <c r="N259" s="189">
        <f>SUM(I259:M259)</f>
        <v>0</v>
      </c>
      <c r="O259" s="186"/>
      <c r="P259" s="187"/>
      <c r="Q259" s="187"/>
      <c r="R259" s="187"/>
      <c r="S259" s="187"/>
      <c r="T259" s="187"/>
      <c r="U259" s="188"/>
      <c r="V259" s="189">
        <f>SUM(O259:U259)</f>
        <v>0</v>
      </c>
      <c r="W259" s="190"/>
      <c r="X259" s="190"/>
      <c r="Y259" s="190"/>
      <c r="Z259" s="190"/>
      <c r="AA259" s="190"/>
      <c r="AB259" s="190"/>
      <c r="AC259" s="190"/>
      <c r="AD259" s="290"/>
      <c r="AE259" s="290"/>
      <c r="AF259" s="290"/>
      <c r="AG259" s="290"/>
      <c r="AH259" s="290"/>
      <c r="AI259" s="290"/>
      <c r="AJ259" s="290"/>
      <c r="AK259" s="290"/>
      <c r="AL259" s="420"/>
      <c r="AM259" s="389" t="str">
        <f t="shared" ca="1" si="240"/>
        <v>12.7.</v>
      </c>
      <c r="AN259" s="3"/>
      <c r="AO259" s="3"/>
      <c r="AP259" s="3"/>
      <c r="AQ259" s="3"/>
      <c r="AR259" s="3"/>
      <c r="AS259" s="3"/>
      <c r="AT259" s="3"/>
      <c r="AU259" s="3"/>
      <c r="AV259" s="3"/>
      <c r="AW259" s="3"/>
      <c r="AX259" s="3"/>
      <c r="AY259" s="3"/>
      <c r="AZ259" s="3"/>
      <c r="BA259" s="3"/>
      <c r="BB259" s="3"/>
      <c r="BC259" s="3"/>
      <c r="BD259" s="3"/>
      <c r="BE259" s="3"/>
      <c r="BF259" s="3"/>
      <c r="BG259" s="3"/>
      <c r="BH259" s="3"/>
      <c r="BI259" s="3"/>
      <c r="BJ259" s="3"/>
      <c r="BK259" s="3"/>
      <c r="BL259" s="3"/>
      <c r="BM259" s="3"/>
      <c r="BN259" s="3"/>
      <c r="BO259" s="3"/>
      <c r="BP259" s="3"/>
      <c r="BQ259" s="3"/>
      <c r="BR259" s="3"/>
      <c r="BS259" s="3"/>
      <c r="BT259" s="3"/>
      <c r="BU259" s="3"/>
      <c r="BV259" s="3"/>
      <c r="BW259" s="3"/>
      <c r="BX259" s="3"/>
    </row>
    <row r="260" spans="1:76" x14ac:dyDescent="0.25">
      <c r="A260" s="155" t="s">
        <v>228</v>
      </c>
      <c r="B260" s="139"/>
      <c r="C260" s="70" t="s">
        <v>264</v>
      </c>
      <c r="D260" s="276">
        <f ca="1">SUM(D261+D263+D265+D267+D269+D271+D273+D275)</f>
        <v>0</v>
      </c>
      <c r="E260" s="277">
        <f ca="1">SUM(E261+E263+E265+E267+E269+E271+E273+E275)</f>
        <v>0</v>
      </c>
      <c r="F260" s="278"/>
      <c r="G260" s="279"/>
      <c r="H260" s="280"/>
      <c r="I260" s="197">
        <f t="shared" ref="I260:M260" ca="1" si="292">SUM(I261+I263+I265+I267+I269+I271+I273+I275)</f>
        <v>0</v>
      </c>
      <c r="J260" s="198">
        <f t="shared" ca="1" si="292"/>
        <v>0</v>
      </c>
      <c r="K260" s="198">
        <f t="shared" ca="1" si="292"/>
        <v>0</v>
      </c>
      <c r="L260" s="198">
        <f t="shared" ca="1" si="292"/>
        <v>0</v>
      </c>
      <c r="M260" s="199">
        <f t="shared" ca="1" si="292"/>
        <v>0</v>
      </c>
      <c r="N260" s="200">
        <f ca="1">SUM(N261+N263+N265+N267+N269+N271+N273+N275)</f>
        <v>0</v>
      </c>
      <c r="O260" s="197">
        <f t="shared" ref="O260:U260" ca="1" si="293">SUM(O261+O263+O265+O267+O269+O271+O273+O275)</f>
        <v>0</v>
      </c>
      <c r="P260" s="198">
        <f t="shared" ca="1" si="293"/>
        <v>0</v>
      </c>
      <c r="Q260" s="198">
        <f t="shared" ca="1" si="293"/>
        <v>0</v>
      </c>
      <c r="R260" s="198">
        <f t="shared" ref="R260:S260" ca="1" si="294">SUM(R261+R263+R265+R267+R269+R271+R273+R275)</f>
        <v>0</v>
      </c>
      <c r="S260" s="198">
        <f t="shared" ca="1" si="294"/>
        <v>0</v>
      </c>
      <c r="T260" s="198">
        <f t="shared" ca="1" si="293"/>
        <v>0</v>
      </c>
      <c r="U260" s="199">
        <f t="shared" ca="1" si="293"/>
        <v>0</v>
      </c>
      <c r="V260" s="200">
        <f ca="1">SUM(V261+V263+V265+V267+V269+V271+V273+V275)</f>
        <v>0</v>
      </c>
      <c r="W260" s="200">
        <f ca="1">SUM(W261+W263+W265+W267+W269+W271+W273+W275)</f>
        <v>0</v>
      </c>
      <c r="X260" s="200">
        <f t="shared" ref="X260:AC260" ca="1" si="295">SUM(X261+X263+X265+X267+X269+X271+X273+X275)</f>
        <v>0</v>
      </c>
      <c r="Y260" s="200">
        <f t="shared" ca="1" si="295"/>
        <v>0</v>
      </c>
      <c r="Z260" s="200">
        <f t="shared" ca="1" si="295"/>
        <v>0</v>
      </c>
      <c r="AA260" s="200">
        <f t="shared" ca="1" si="295"/>
        <v>0</v>
      </c>
      <c r="AB260" s="200">
        <f t="shared" ca="1" si="295"/>
        <v>0</v>
      </c>
      <c r="AC260" s="200">
        <f t="shared" ca="1" si="295"/>
        <v>0</v>
      </c>
      <c r="AD260" s="276">
        <f t="shared" ref="AD260:AL260" ca="1" si="296">SUM(AD261+AD263+AD265+AD267+AD269+AD271+AD273+AD275)</f>
        <v>0</v>
      </c>
      <c r="AE260" s="276">
        <f t="shared" ca="1" si="296"/>
        <v>0</v>
      </c>
      <c r="AF260" s="276">
        <f t="shared" ca="1" si="296"/>
        <v>0</v>
      </c>
      <c r="AG260" s="276">
        <f t="shared" ca="1" si="296"/>
        <v>0</v>
      </c>
      <c r="AH260" s="276">
        <f t="shared" ca="1" si="296"/>
        <v>0</v>
      </c>
      <c r="AI260" s="276">
        <f t="shared" ca="1" si="296"/>
        <v>0</v>
      </c>
      <c r="AJ260" s="276">
        <f t="shared" ca="1" si="296"/>
        <v>0</v>
      </c>
      <c r="AK260" s="276">
        <f t="shared" ca="1" si="296"/>
        <v>0</v>
      </c>
      <c r="AL260" s="416">
        <f t="shared" ca="1" si="296"/>
        <v>0</v>
      </c>
      <c r="AM260" s="381" t="str">
        <f t="shared" ca="1" si="240"/>
        <v>X</v>
      </c>
      <c r="AN260" s="3"/>
      <c r="AO260" s="3"/>
      <c r="AP260" s="3"/>
      <c r="AQ260" s="3"/>
      <c r="AR260" s="3"/>
      <c r="AS260" s="3"/>
      <c r="AT260" s="3"/>
      <c r="AU260" s="3"/>
      <c r="AV260" s="3"/>
      <c r="AW260" s="3"/>
      <c r="AX260" s="3"/>
      <c r="AY260" s="3"/>
      <c r="AZ260" s="3"/>
      <c r="BA260" s="3"/>
      <c r="BB260" s="3"/>
      <c r="BC260" s="3"/>
      <c r="BD260" s="3"/>
      <c r="BE260" s="3"/>
      <c r="BF260" s="3"/>
      <c r="BG260" s="3"/>
      <c r="BH260" s="3"/>
      <c r="BI260" s="3"/>
      <c r="BJ260" s="3"/>
      <c r="BK260" s="3"/>
      <c r="BL260" s="3"/>
      <c r="BM260" s="3"/>
      <c r="BN260" s="3"/>
      <c r="BO260" s="3"/>
      <c r="BP260" s="3"/>
      <c r="BQ260" s="3"/>
      <c r="BR260" s="3"/>
      <c r="BS260" s="3"/>
      <c r="BT260" s="3"/>
      <c r="BU260" s="3"/>
      <c r="BV260" s="3"/>
      <c r="BW260" s="3"/>
      <c r="BX260" s="3"/>
    </row>
    <row r="261" spans="1:76" x14ac:dyDescent="0.25">
      <c r="A261" s="158" t="s">
        <v>230</v>
      </c>
      <c r="B261" s="142"/>
      <c r="C261" s="77" t="s">
        <v>241</v>
      </c>
      <c r="D261" s="270">
        <f ca="1">+SUMIF($AM$7:$AM$277,$A261,D$7:D$277)</f>
        <v>0</v>
      </c>
      <c r="E261" s="271">
        <f ca="1">+SUMIF($AM$7:$AM$277,$A261,E$7:E$277)</f>
        <v>0</v>
      </c>
      <c r="F261" s="272"/>
      <c r="G261" s="273"/>
      <c r="H261" s="274"/>
      <c r="I261" s="182">
        <f t="shared" ref="I261:AL261" ca="1" si="297">+SUMIF($AM$7:$AM$277,$A261,I$7:I$277)</f>
        <v>0</v>
      </c>
      <c r="J261" s="183">
        <f t="shared" ca="1" si="297"/>
        <v>0</v>
      </c>
      <c r="K261" s="183">
        <f t="shared" ca="1" si="297"/>
        <v>0</v>
      </c>
      <c r="L261" s="183">
        <f t="shared" ca="1" si="297"/>
        <v>0</v>
      </c>
      <c r="M261" s="184">
        <f t="shared" ca="1" si="297"/>
        <v>0</v>
      </c>
      <c r="N261" s="185">
        <f t="shared" ca="1" si="297"/>
        <v>0</v>
      </c>
      <c r="O261" s="182">
        <f t="shared" ca="1" si="297"/>
        <v>0</v>
      </c>
      <c r="P261" s="183">
        <f t="shared" ca="1" si="297"/>
        <v>0</v>
      </c>
      <c r="Q261" s="183">
        <f t="shared" ca="1" si="297"/>
        <v>0</v>
      </c>
      <c r="R261" s="183">
        <f t="shared" ca="1" si="297"/>
        <v>0</v>
      </c>
      <c r="S261" s="183">
        <f t="shared" ca="1" si="297"/>
        <v>0</v>
      </c>
      <c r="T261" s="183">
        <f t="shared" ca="1" si="297"/>
        <v>0</v>
      </c>
      <c r="U261" s="184">
        <f t="shared" ca="1" si="297"/>
        <v>0</v>
      </c>
      <c r="V261" s="185">
        <f t="shared" ca="1" si="297"/>
        <v>0</v>
      </c>
      <c r="W261" s="185">
        <f t="shared" ca="1" si="297"/>
        <v>0</v>
      </c>
      <c r="X261" s="185">
        <f t="shared" ca="1" si="297"/>
        <v>0</v>
      </c>
      <c r="Y261" s="185">
        <f t="shared" ca="1" si="297"/>
        <v>0</v>
      </c>
      <c r="Z261" s="185">
        <f t="shared" ca="1" si="297"/>
        <v>0</v>
      </c>
      <c r="AA261" s="185">
        <f t="shared" ca="1" si="297"/>
        <v>0</v>
      </c>
      <c r="AB261" s="185">
        <f t="shared" ca="1" si="297"/>
        <v>0</v>
      </c>
      <c r="AC261" s="185">
        <f t="shared" ca="1" si="297"/>
        <v>0</v>
      </c>
      <c r="AD261" s="270">
        <f t="shared" ca="1" si="297"/>
        <v>0</v>
      </c>
      <c r="AE261" s="270">
        <f t="shared" ca="1" si="297"/>
        <v>0</v>
      </c>
      <c r="AF261" s="270">
        <f t="shared" ca="1" si="297"/>
        <v>0</v>
      </c>
      <c r="AG261" s="270">
        <f t="shared" ca="1" si="297"/>
        <v>0</v>
      </c>
      <c r="AH261" s="270">
        <f t="shared" ca="1" si="297"/>
        <v>0</v>
      </c>
      <c r="AI261" s="270">
        <f t="shared" ca="1" si="297"/>
        <v>0</v>
      </c>
      <c r="AJ261" s="270">
        <f t="shared" ca="1" si="297"/>
        <v>0</v>
      </c>
      <c r="AK261" s="270">
        <f t="shared" ca="1" si="297"/>
        <v>0</v>
      </c>
      <c r="AL261" s="413">
        <f t="shared" ca="1" si="297"/>
        <v>0</v>
      </c>
      <c r="AM261" s="378" t="str">
        <f t="shared" ca="1" si="240"/>
        <v>X</v>
      </c>
      <c r="AN261" s="3"/>
      <c r="AO261" s="3"/>
      <c r="AP261" s="3"/>
      <c r="AQ261" s="3"/>
      <c r="AR261" s="3"/>
      <c r="AS261" s="3"/>
      <c r="AT261" s="3"/>
      <c r="AU261" s="3"/>
      <c r="AV261" s="3"/>
      <c r="AW261" s="3"/>
      <c r="AX261" s="3"/>
      <c r="AY261" s="3"/>
      <c r="AZ261" s="3"/>
      <c r="BA261" s="3"/>
      <c r="BB261" s="3"/>
      <c r="BC261" s="3"/>
      <c r="BD261" s="3"/>
      <c r="BE261" s="3"/>
      <c r="BF261" s="3"/>
      <c r="BG261" s="3"/>
      <c r="BH261" s="3"/>
      <c r="BI261" s="3"/>
      <c r="BJ261" s="3"/>
      <c r="BK261" s="3"/>
      <c r="BL261" s="3"/>
      <c r="BM261" s="3"/>
      <c r="BN261" s="3"/>
      <c r="BO261" s="3"/>
      <c r="BP261" s="3"/>
      <c r="BQ261" s="3"/>
      <c r="BR261" s="3"/>
      <c r="BS261" s="3"/>
      <c r="BT261" s="3"/>
      <c r="BU261" s="3"/>
      <c r="BV261" s="3"/>
      <c r="BW261" s="3"/>
      <c r="BX261" s="3"/>
    </row>
    <row r="262" spans="1:76" x14ac:dyDescent="0.25">
      <c r="A262" s="156" t="s">
        <v>329</v>
      </c>
      <c r="B262" s="140">
        <f t="shared" ref="B262" ca="1" si="298">IF(+ISBLANK(A262),+OFFSET(B262,-1,0)+1,1)</f>
        <v>1</v>
      </c>
      <c r="C262" s="83"/>
      <c r="D262" s="252">
        <f t="shared" si="291"/>
        <v>0</v>
      </c>
      <c r="E262" s="253">
        <f t="shared" ref="E262:E276" si="299">SUM(N262,V262,W262:AC262)</f>
        <v>0</v>
      </c>
      <c r="F262" s="254"/>
      <c r="G262" s="255"/>
      <c r="H262" s="256"/>
      <c r="I262" s="186"/>
      <c r="J262" s="187"/>
      <c r="K262" s="187"/>
      <c r="L262" s="187"/>
      <c r="M262" s="188"/>
      <c r="N262" s="189">
        <f>SUM(I262:M262)</f>
        <v>0</v>
      </c>
      <c r="O262" s="186"/>
      <c r="P262" s="187"/>
      <c r="Q262" s="187"/>
      <c r="R262" s="187"/>
      <c r="S262" s="187"/>
      <c r="T262" s="187"/>
      <c r="U262" s="188"/>
      <c r="V262" s="189">
        <f>SUM(O262:U262)</f>
        <v>0</v>
      </c>
      <c r="W262" s="190"/>
      <c r="X262" s="190"/>
      <c r="Y262" s="190"/>
      <c r="Z262" s="190"/>
      <c r="AA262" s="190"/>
      <c r="AB262" s="190"/>
      <c r="AC262" s="190"/>
      <c r="AD262" s="290"/>
      <c r="AE262" s="290"/>
      <c r="AF262" s="290"/>
      <c r="AG262" s="290"/>
      <c r="AH262" s="290"/>
      <c r="AI262" s="290"/>
      <c r="AJ262" s="290"/>
      <c r="AK262" s="290"/>
      <c r="AL262" s="420"/>
      <c r="AM262" s="392" t="str">
        <f t="shared" ca="1" si="240"/>
        <v>13.1.</v>
      </c>
      <c r="AN262" s="3"/>
      <c r="AO262" s="3"/>
      <c r="AP262" s="3"/>
      <c r="AQ262" s="3"/>
      <c r="AR262" s="3"/>
      <c r="AS262" s="3"/>
      <c r="AT262" s="3"/>
      <c r="AU262" s="3"/>
      <c r="AV262" s="3"/>
      <c r="AW262" s="3"/>
      <c r="AX262" s="3"/>
      <c r="AY262" s="3"/>
      <c r="AZ262" s="3"/>
      <c r="BA262" s="3"/>
      <c r="BB262" s="3"/>
      <c r="BC262" s="3"/>
      <c r="BD262" s="3"/>
      <c r="BE262" s="3"/>
      <c r="BF262" s="3"/>
      <c r="BG262" s="3"/>
      <c r="BH262" s="3"/>
      <c r="BI262" s="3"/>
      <c r="BJ262" s="3"/>
      <c r="BK262" s="3"/>
      <c r="BL262" s="3"/>
      <c r="BM262" s="3"/>
      <c r="BN262" s="3"/>
      <c r="BO262" s="3"/>
      <c r="BP262" s="3"/>
      <c r="BQ262" s="3"/>
      <c r="BR262" s="3"/>
      <c r="BS262" s="3"/>
      <c r="BT262" s="3"/>
      <c r="BU262" s="3"/>
      <c r="BV262" s="3"/>
      <c r="BW262" s="3"/>
      <c r="BX262" s="3"/>
    </row>
    <row r="263" spans="1:76" ht="26.25" x14ac:dyDescent="0.25">
      <c r="A263" s="158" t="s">
        <v>231</v>
      </c>
      <c r="B263" s="142"/>
      <c r="C263" s="77" t="s">
        <v>324</v>
      </c>
      <c r="D263" s="270">
        <f ca="1">+SUMIF($AM$7:$AM$277,$A263,D$7:D$277)</f>
        <v>0</v>
      </c>
      <c r="E263" s="271">
        <f ca="1">+SUMIF($AM$7:$AM$277,$A263,E$7:E$277)</f>
        <v>0</v>
      </c>
      <c r="F263" s="272"/>
      <c r="G263" s="273"/>
      <c r="H263" s="274"/>
      <c r="I263" s="182">
        <f t="shared" ref="I263:AL263" ca="1" si="300">+SUMIF($AM$7:$AM$277,$A263,I$7:I$277)</f>
        <v>0</v>
      </c>
      <c r="J263" s="183">
        <f t="shared" ca="1" si="300"/>
        <v>0</v>
      </c>
      <c r="K263" s="183">
        <f t="shared" ca="1" si="300"/>
        <v>0</v>
      </c>
      <c r="L263" s="183">
        <f t="shared" ca="1" si="300"/>
        <v>0</v>
      </c>
      <c r="M263" s="184">
        <f t="shared" ca="1" si="300"/>
        <v>0</v>
      </c>
      <c r="N263" s="185">
        <f t="shared" ca="1" si="300"/>
        <v>0</v>
      </c>
      <c r="O263" s="182">
        <f t="shared" ca="1" si="300"/>
        <v>0</v>
      </c>
      <c r="P263" s="183">
        <f t="shared" ca="1" si="300"/>
        <v>0</v>
      </c>
      <c r="Q263" s="183">
        <f t="shared" ca="1" si="300"/>
        <v>0</v>
      </c>
      <c r="R263" s="183">
        <f t="shared" ca="1" si="300"/>
        <v>0</v>
      </c>
      <c r="S263" s="183">
        <f t="shared" ca="1" si="300"/>
        <v>0</v>
      </c>
      <c r="T263" s="183">
        <f t="shared" ca="1" si="300"/>
        <v>0</v>
      </c>
      <c r="U263" s="184">
        <f t="shared" ca="1" si="300"/>
        <v>0</v>
      </c>
      <c r="V263" s="185">
        <f t="shared" ca="1" si="300"/>
        <v>0</v>
      </c>
      <c r="W263" s="185">
        <f t="shared" ca="1" si="300"/>
        <v>0</v>
      </c>
      <c r="X263" s="185">
        <f t="shared" ca="1" si="300"/>
        <v>0</v>
      </c>
      <c r="Y263" s="185">
        <f t="shared" ca="1" si="300"/>
        <v>0</v>
      </c>
      <c r="Z263" s="185">
        <f t="shared" ca="1" si="300"/>
        <v>0</v>
      </c>
      <c r="AA263" s="185">
        <f t="shared" ca="1" si="300"/>
        <v>0</v>
      </c>
      <c r="AB263" s="185">
        <f t="shared" ca="1" si="300"/>
        <v>0</v>
      </c>
      <c r="AC263" s="185">
        <f t="shared" ca="1" si="300"/>
        <v>0</v>
      </c>
      <c r="AD263" s="270">
        <f t="shared" ca="1" si="300"/>
        <v>0</v>
      </c>
      <c r="AE263" s="270">
        <f t="shared" ca="1" si="300"/>
        <v>0</v>
      </c>
      <c r="AF263" s="270">
        <f t="shared" ca="1" si="300"/>
        <v>0</v>
      </c>
      <c r="AG263" s="270">
        <f t="shared" ca="1" si="300"/>
        <v>0</v>
      </c>
      <c r="AH263" s="270">
        <f t="shared" ca="1" si="300"/>
        <v>0</v>
      </c>
      <c r="AI263" s="270">
        <f t="shared" ca="1" si="300"/>
        <v>0</v>
      </c>
      <c r="AJ263" s="270">
        <f t="shared" ca="1" si="300"/>
        <v>0</v>
      </c>
      <c r="AK263" s="270">
        <f t="shared" ca="1" si="300"/>
        <v>0</v>
      </c>
      <c r="AL263" s="413">
        <f t="shared" ca="1" si="300"/>
        <v>0</v>
      </c>
      <c r="AM263" s="378" t="str">
        <f t="shared" ca="1" si="240"/>
        <v>X</v>
      </c>
      <c r="AN263" s="3"/>
      <c r="AO263" s="3"/>
      <c r="AP263" s="3"/>
      <c r="AQ263" s="3"/>
      <c r="AR263" s="3"/>
      <c r="AS263" s="3"/>
      <c r="AT263" s="3"/>
      <c r="AU263" s="3"/>
      <c r="AV263" s="3"/>
      <c r="AW263" s="3"/>
      <c r="AX263" s="3"/>
      <c r="AY263" s="3"/>
      <c r="AZ263" s="3"/>
      <c r="BA263" s="3"/>
      <c r="BB263" s="3"/>
      <c r="BC263" s="3"/>
      <c r="BD263" s="3"/>
      <c r="BE263" s="3"/>
      <c r="BF263" s="3"/>
      <c r="BG263" s="3"/>
      <c r="BH263" s="3"/>
      <c r="BI263" s="3"/>
      <c r="BJ263" s="3"/>
      <c r="BK263" s="3"/>
      <c r="BL263" s="3"/>
      <c r="BM263" s="3"/>
      <c r="BN263" s="3"/>
      <c r="BO263" s="3"/>
      <c r="BP263" s="3"/>
      <c r="BQ263" s="3"/>
      <c r="BR263" s="3"/>
      <c r="BS263" s="3"/>
      <c r="BT263" s="3"/>
      <c r="BU263" s="3"/>
      <c r="BV263" s="3"/>
      <c r="BW263" s="3"/>
      <c r="BX263" s="3"/>
    </row>
    <row r="264" spans="1:76" x14ac:dyDescent="0.25">
      <c r="A264" s="156" t="s">
        <v>329</v>
      </c>
      <c r="B264" s="140">
        <f t="shared" ref="B264" ca="1" si="301">IF(+ISBLANK(A264),+OFFSET(B264,-1,0)+1,1)</f>
        <v>1</v>
      </c>
      <c r="C264" s="83"/>
      <c r="D264" s="252">
        <f t="shared" si="291"/>
        <v>0</v>
      </c>
      <c r="E264" s="253">
        <f t="shared" si="299"/>
        <v>0</v>
      </c>
      <c r="F264" s="254"/>
      <c r="G264" s="255"/>
      <c r="H264" s="256"/>
      <c r="I264" s="186"/>
      <c r="J264" s="187"/>
      <c r="K264" s="187"/>
      <c r="L264" s="187"/>
      <c r="M264" s="188"/>
      <c r="N264" s="189">
        <f>SUM(I264:M264)</f>
        <v>0</v>
      </c>
      <c r="O264" s="186"/>
      <c r="P264" s="187"/>
      <c r="Q264" s="187"/>
      <c r="R264" s="187"/>
      <c r="S264" s="187"/>
      <c r="T264" s="187"/>
      <c r="U264" s="188"/>
      <c r="V264" s="189">
        <f>SUM(O264:U264)</f>
        <v>0</v>
      </c>
      <c r="W264" s="190"/>
      <c r="X264" s="190"/>
      <c r="Y264" s="190"/>
      <c r="Z264" s="190"/>
      <c r="AA264" s="190"/>
      <c r="AB264" s="190"/>
      <c r="AC264" s="190"/>
      <c r="AD264" s="290"/>
      <c r="AE264" s="290"/>
      <c r="AF264" s="290"/>
      <c r="AG264" s="290"/>
      <c r="AH264" s="290"/>
      <c r="AI264" s="290"/>
      <c r="AJ264" s="290"/>
      <c r="AK264" s="290"/>
      <c r="AL264" s="420"/>
      <c r="AM264" s="392" t="str">
        <f t="shared" ca="1" si="240"/>
        <v>13.2.</v>
      </c>
      <c r="AN264" s="3"/>
      <c r="AO264" s="3"/>
      <c r="AP264" s="3"/>
      <c r="AQ264" s="3"/>
      <c r="AR264" s="3"/>
      <c r="AS264" s="3"/>
      <c r="AT264" s="3"/>
      <c r="AU264" s="3"/>
      <c r="AV264" s="3"/>
      <c r="AW264" s="3"/>
      <c r="AX264" s="3"/>
      <c r="AY264" s="3"/>
      <c r="AZ264" s="3"/>
      <c r="BA264" s="3"/>
      <c r="BB264" s="3"/>
      <c r="BC264" s="3"/>
      <c r="BD264" s="3"/>
      <c r="BE264" s="3"/>
      <c r="BF264" s="3"/>
      <c r="BG264" s="3"/>
      <c r="BH264" s="3"/>
      <c r="BI264" s="3"/>
      <c r="BJ264" s="3"/>
      <c r="BK264" s="3"/>
      <c r="BL264" s="3"/>
      <c r="BM264" s="3"/>
      <c r="BN264" s="3"/>
      <c r="BO264" s="3"/>
      <c r="BP264" s="3"/>
      <c r="BQ264" s="3"/>
      <c r="BR264" s="3"/>
      <c r="BS264" s="3"/>
      <c r="BT264" s="3"/>
      <c r="BU264" s="3"/>
      <c r="BV264" s="3"/>
      <c r="BW264" s="3"/>
      <c r="BX264" s="3"/>
    </row>
    <row r="265" spans="1:76" x14ac:dyDescent="0.25">
      <c r="A265" s="158" t="s">
        <v>232</v>
      </c>
      <c r="B265" s="142"/>
      <c r="C265" s="77" t="s">
        <v>242</v>
      </c>
      <c r="D265" s="270">
        <f ca="1">+SUMIF($AM$7:$AM$277,$A265,D$7:D$277)</f>
        <v>0</v>
      </c>
      <c r="E265" s="271">
        <f ca="1">+SUMIF($AM$7:$AM$277,$A265,E$7:E$277)</f>
        <v>0</v>
      </c>
      <c r="F265" s="272"/>
      <c r="G265" s="273"/>
      <c r="H265" s="274"/>
      <c r="I265" s="182">
        <f t="shared" ref="I265:AL265" ca="1" si="302">+SUMIF($AM$7:$AM$277,$A265,I$7:I$277)</f>
        <v>0</v>
      </c>
      <c r="J265" s="183">
        <f t="shared" ca="1" si="302"/>
        <v>0</v>
      </c>
      <c r="K265" s="183">
        <f t="shared" ca="1" si="302"/>
        <v>0</v>
      </c>
      <c r="L265" s="183">
        <f t="shared" ca="1" si="302"/>
        <v>0</v>
      </c>
      <c r="M265" s="184">
        <f t="shared" ca="1" si="302"/>
        <v>0</v>
      </c>
      <c r="N265" s="185">
        <f t="shared" ca="1" si="302"/>
        <v>0</v>
      </c>
      <c r="O265" s="182">
        <f t="shared" ca="1" si="302"/>
        <v>0</v>
      </c>
      <c r="P265" s="183">
        <f t="shared" ca="1" si="302"/>
        <v>0</v>
      </c>
      <c r="Q265" s="183">
        <f t="shared" ca="1" si="302"/>
        <v>0</v>
      </c>
      <c r="R265" s="183">
        <f t="shared" ca="1" si="302"/>
        <v>0</v>
      </c>
      <c r="S265" s="183">
        <f t="shared" ca="1" si="302"/>
        <v>0</v>
      </c>
      <c r="T265" s="183">
        <f t="shared" ca="1" si="302"/>
        <v>0</v>
      </c>
      <c r="U265" s="184">
        <f t="shared" ca="1" si="302"/>
        <v>0</v>
      </c>
      <c r="V265" s="185">
        <f t="shared" ca="1" si="302"/>
        <v>0</v>
      </c>
      <c r="W265" s="185">
        <f t="shared" ca="1" si="302"/>
        <v>0</v>
      </c>
      <c r="X265" s="185">
        <f t="shared" ca="1" si="302"/>
        <v>0</v>
      </c>
      <c r="Y265" s="185">
        <f t="shared" ca="1" si="302"/>
        <v>0</v>
      </c>
      <c r="Z265" s="185">
        <f t="shared" ca="1" si="302"/>
        <v>0</v>
      </c>
      <c r="AA265" s="185">
        <f t="shared" ca="1" si="302"/>
        <v>0</v>
      </c>
      <c r="AB265" s="185">
        <f t="shared" ca="1" si="302"/>
        <v>0</v>
      </c>
      <c r="AC265" s="185">
        <f t="shared" ca="1" si="302"/>
        <v>0</v>
      </c>
      <c r="AD265" s="270">
        <f t="shared" ca="1" si="302"/>
        <v>0</v>
      </c>
      <c r="AE265" s="270">
        <f t="shared" ca="1" si="302"/>
        <v>0</v>
      </c>
      <c r="AF265" s="270">
        <f t="shared" ca="1" si="302"/>
        <v>0</v>
      </c>
      <c r="AG265" s="270">
        <f t="shared" ca="1" si="302"/>
        <v>0</v>
      </c>
      <c r="AH265" s="270">
        <f t="shared" ca="1" si="302"/>
        <v>0</v>
      </c>
      <c r="AI265" s="270">
        <f t="shared" ca="1" si="302"/>
        <v>0</v>
      </c>
      <c r="AJ265" s="270">
        <f t="shared" ca="1" si="302"/>
        <v>0</v>
      </c>
      <c r="AK265" s="270">
        <f t="shared" ca="1" si="302"/>
        <v>0</v>
      </c>
      <c r="AL265" s="413">
        <f t="shared" ca="1" si="302"/>
        <v>0</v>
      </c>
      <c r="AM265" s="378" t="str">
        <f t="shared" ca="1" si="240"/>
        <v>X</v>
      </c>
      <c r="AN265" s="3"/>
      <c r="AO265" s="3"/>
      <c r="AP265" s="3"/>
      <c r="AQ265" s="3"/>
      <c r="AR265" s="3"/>
      <c r="AS265" s="3"/>
      <c r="AT265" s="3"/>
      <c r="AU265" s="3"/>
      <c r="AV265" s="3"/>
      <c r="AW265" s="3"/>
      <c r="AX265" s="3"/>
      <c r="AY265" s="3"/>
      <c r="AZ265" s="3"/>
      <c r="BA265" s="3"/>
      <c r="BB265" s="3"/>
      <c r="BC265" s="3"/>
      <c r="BD265" s="3"/>
      <c r="BE265" s="3"/>
      <c r="BF265" s="3"/>
      <c r="BG265" s="3"/>
      <c r="BH265" s="3"/>
      <c r="BI265" s="3"/>
      <c r="BJ265" s="3"/>
      <c r="BK265" s="3"/>
      <c r="BL265" s="3"/>
      <c r="BM265" s="3"/>
      <c r="BN265" s="3"/>
      <c r="BO265" s="3"/>
      <c r="BP265" s="3"/>
      <c r="BQ265" s="3"/>
      <c r="BR265" s="3"/>
      <c r="BS265" s="3"/>
      <c r="BT265" s="3"/>
      <c r="BU265" s="3"/>
      <c r="BV265" s="3"/>
      <c r="BW265" s="3"/>
      <c r="BX265" s="3"/>
    </row>
    <row r="266" spans="1:76" x14ac:dyDescent="0.25">
      <c r="A266" s="156" t="s">
        <v>329</v>
      </c>
      <c r="B266" s="140">
        <f t="shared" ref="B266" ca="1" si="303">IF(+ISBLANK(A266),+OFFSET(B266,-1,0)+1,1)</f>
        <v>1</v>
      </c>
      <c r="C266" s="83"/>
      <c r="D266" s="252">
        <f t="shared" si="291"/>
        <v>0</v>
      </c>
      <c r="E266" s="253">
        <f t="shared" si="299"/>
        <v>0</v>
      </c>
      <c r="F266" s="254"/>
      <c r="G266" s="255"/>
      <c r="H266" s="256"/>
      <c r="I266" s="186"/>
      <c r="J266" s="187"/>
      <c r="K266" s="187"/>
      <c r="L266" s="187"/>
      <c r="M266" s="188"/>
      <c r="N266" s="189">
        <f>SUM(I266:M266)</f>
        <v>0</v>
      </c>
      <c r="O266" s="186"/>
      <c r="P266" s="187"/>
      <c r="Q266" s="187"/>
      <c r="R266" s="187"/>
      <c r="S266" s="187"/>
      <c r="T266" s="187"/>
      <c r="U266" s="188"/>
      <c r="V266" s="189">
        <f>SUM(O266:U266)</f>
        <v>0</v>
      </c>
      <c r="W266" s="190"/>
      <c r="X266" s="190"/>
      <c r="Y266" s="190"/>
      <c r="Z266" s="190"/>
      <c r="AA266" s="190"/>
      <c r="AB266" s="190"/>
      <c r="AC266" s="190"/>
      <c r="AD266" s="290"/>
      <c r="AE266" s="290"/>
      <c r="AF266" s="290"/>
      <c r="AG266" s="290"/>
      <c r="AH266" s="290"/>
      <c r="AI266" s="290"/>
      <c r="AJ266" s="290"/>
      <c r="AK266" s="290"/>
      <c r="AL266" s="420"/>
      <c r="AM266" s="392" t="str">
        <f t="shared" ca="1" si="240"/>
        <v>13.3.</v>
      </c>
      <c r="AN266" s="3"/>
      <c r="AO266" s="3"/>
      <c r="AP266" s="3"/>
      <c r="AQ266" s="3"/>
      <c r="AR266" s="3"/>
      <c r="AS266" s="3"/>
      <c r="AT266" s="3"/>
      <c r="AU266" s="3"/>
      <c r="AV266" s="3"/>
      <c r="AW266" s="3"/>
      <c r="AX266" s="3"/>
      <c r="AY266" s="3"/>
      <c r="AZ266" s="3"/>
      <c r="BA266" s="3"/>
      <c r="BB266" s="3"/>
      <c r="BC266" s="3"/>
      <c r="BD266" s="3"/>
      <c r="BE266" s="3"/>
      <c r="BF266" s="3"/>
      <c r="BG266" s="3"/>
      <c r="BH266" s="3"/>
      <c r="BI266" s="3"/>
      <c r="BJ266" s="3"/>
      <c r="BK266" s="3"/>
      <c r="BL266" s="3"/>
      <c r="BM266" s="3"/>
      <c r="BN266" s="3"/>
      <c r="BO266" s="3"/>
      <c r="BP266" s="3"/>
      <c r="BQ266" s="3"/>
      <c r="BR266" s="3"/>
      <c r="BS266" s="3"/>
      <c r="BT266" s="3"/>
      <c r="BU266" s="3"/>
      <c r="BV266" s="3"/>
      <c r="BW266" s="3"/>
      <c r="BX266" s="3"/>
    </row>
    <row r="267" spans="1:76" x14ac:dyDescent="0.25">
      <c r="A267" s="158" t="s">
        <v>233</v>
      </c>
      <c r="B267" s="142"/>
      <c r="C267" s="77" t="s">
        <v>243</v>
      </c>
      <c r="D267" s="270">
        <f ca="1">+SUMIF($AM$7:$AM$277,$A267,D$7:D$277)</f>
        <v>0</v>
      </c>
      <c r="E267" s="271">
        <f ca="1">+SUMIF($AM$7:$AM$277,$A267,E$7:E$277)</f>
        <v>0</v>
      </c>
      <c r="F267" s="272"/>
      <c r="G267" s="273"/>
      <c r="H267" s="274"/>
      <c r="I267" s="182">
        <f t="shared" ref="I267:AL267" ca="1" si="304">+SUMIF($AM$7:$AM$277,$A267,I$7:I$277)</f>
        <v>0</v>
      </c>
      <c r="J267" s="183">
        <f t="shared" ca="1" si="304"/>
        <v>0</v>
      </c>
      <c r="K267" s="183">
        <f t="shared" ca="1" si="304"/>
        <v>0</v>
      </c>
      <c r="L267" s="183">
        <f t="shared" ca="1" si="304"/>
        <v>0</v>
      </c>
      <c r="M267" s="184">
        <f t="shared" ca="1" si="304"/>
        <v>0</v>
      </c>
      <c r="N267" s="185">
        <f t="shared" ca="1" si="304"/>
        <v>0</v>
      </c>
      <c r="O267" s="182">
        <f t="shared" ca="1" si="304"/>
        <v>0</v>
      </c>
      <c r="P267" s="183">
        <f t="shared" ca="1" si="304"/>
        <v>0</v>
      </c>
      <c r="Q267" s="183">
        <f t="shared" ca="1" si="304"/>
        <v>0</v>
      </c>
      <c r="R267" s="183">
        <f t="shared" ca="1" si="304"/>
        <v>0</v>
      </c>
      <c r="S267" s="183">
        <f t="shared" ca="1" si="304"/>
        <v>0</v>
      </c>
      <c r="T267" s="183">
        <f t="shared" ca="1" si="304"/>
        <v>0</v>
      </c>
      <c r="U267" s="184">
        <f t="shared" ca="1" si="304"/>
        <v>0</v>
      </c>
      <c r="V267" s="185">
        <f t="shared" ca="1" si="304"/>
        <v>0</v>
      </c>
      <c r="W267" s="185">
        <f t="shared" ca="1" si="304"/>
        <v>0</v>
      </c>
      <c r="X267" s="185">
        <f t="shared" ca="1" si="304"/>
        <v>0</v>
      </c>
      <c r="Y267" s="185">
        <f t="shared" ca="1" si="304"/>
        <v>0</v>
      </c>
      <c r="Z267" s="185">
        <f t="shared" ca="1" si="304"/>
        <v>0</v>
      </c>
      <c r="AA267" s="185">
        <f t="shared" ca="1" si="304"/>
        <v>0</v>
      </c>
      <c r="AB267" s="185">
        <f t="shared" ca="1" si="304"/>
        <v>0</v>
      </c>
      <c r="AC267" s="185">
        <f t="shared" ca="1" si="304"/>
        <v>0</v>
      </c>
      <c r="AD267" s="270">
        <f t="shared" ca="1" si="304"/>
        <v>0</v>
      </c>
      <c r="AE267" s="270">
        <f t="shared" ca="1" si="304"/>
        <v>0</v>
      </c>
      <c r="AF267" s="270">
        <f t="shared" ca="1" si="304"/>
        <v>0</v>
      </c>
      <c r="AG267" s="270">
        <f t="shared" ca="1" si="304"/>
        <v>0</v>
      </c>
      <c r="AH267" s="270">
        <f t="shared" ca="1" si="304"/>
        <v>0</v>
      </c>
      <c r="AI267" s="270">
        <f t="shared" ca="1" si="304"/>
        <v>0</v>
      </c>
      <c r="AJ267" s="270">
        <f t="shared" ca="1" si="304"/>
        <v>0</v>
      </c>
      <c r="AK267" s="270">
        <f t="shared" ca="1" si="304"/>
        <v>0</v>
      </c>
      <c r="AL267" s="413">
        <f t="shared" ca="1" si="304"/>
        <v>0</v>
      </c>
      <c r="AM267" s="378" t="str">
        <f t="shared" ca="1" si="240"/>
        <v>X</v>
      </c>
      <c r="AN267" s="3"/>
      <c r="AO267" s="3"/>
      <c r="AP267" s="3"/>
      <c r="AQ267" s="3"/>
      <c r="AR267" s="3"/>
      <c r="AS267" s="3"/>
      <c r="AT267" s="3"/>
      <c r="AU267" s="3"/>
      <c r="AV267" s="3"/>
      <c r="AW267" s="3"/>
      <c r="AX267" s="3"/>
      <c r="AY267" s="3"/>
      <c r="AZ267" s="3"/>
      <c r="BA267" s="3"/>
      <c r="BB267" s="3"/>
      <c r="BC267" s="3"/>
      <c r="BD267" s="3"/>
      <c r="BE267" s="3"/>
      <c r="BF267" s="3"/>
      <c r="BG267" s="3"/>
      <c r="BH267" s="3"/>
      <c r="BI267" s="3"/>
      <c r="BJ267" s="3"/>
      <c r="BK267" s="3"/>
      <c r="BL267" s="3"/>
      <c r="BM267" s="3"/>
      <c r="BN267" s="3"/>
      <c r="BO267" s="3"/>
      <c r="BP267" s="3"/>
      <c r="BQ267" s="3"/>
      <c r="BR267" s="3"/>
      <c r="BS267" s="3"/>
      <c r="BT267" s="3"/>
      <c r="BU267" s="3"/>
      <c r="BV267" s="3"/>
      <c r="BW267" s="3"/>
      <c r="BX267" s="3"/>
    </row>
    <row r="268" spans="1:76" x14ac:dyDescent="0.25">
      <c r="A268" s="156" t="s">
        <v>329</v>
      </c>
      <c r="B268" s="140">
        <f t="shared" ref="B268" ca="1" si="305">IF(+ISBLANK(A268),+OFFSET(B268,-1,0)+1,1)</f>
        <v>1</v>
      </c>
      <c r="C268" s="83"/>
      <c r="D268" s="252">
        <f t="shared" si="291"/>
        <v>0</v>
      </c>
      <c r="E268" s="253">
        <f t="shared" si="299"/>
        <v>0</v>
      </c>
      <c r="F268" s="254"/>
      <c r="G268" s="255"/>
      <c r="H268" s="256"/>
      <c r="I268" s="186"/>
      <c r="J268" s="187"/>
      <c r="K268" s="187"/>
      <c r="L268" s="187"/>
      <c r="M268" s="188"/>
      <c r="N268" s="189">
        <f>SUM(I268:M268)</f>
        <v>0</v>
      </c>
      <c r="O268" s="186"/>
      <c r="P268" s="187"/>
      <c r="Q268" s="187"/>
      <c r="R268" s="187"/>
      <c r="S268" s="187"/>
      <c r="T268" s="187"/>
      <c r="U268" s="188"/>
      <c r="V268" s="189">
        <f>SUM(O268:U268)</f>
        <v>0</v>
      </c>
      <c r="W268" s="190"/>
      <c r="X268" s="190"/>
      <c r="Y268" s="190"/>
      <c r="Z268" s="190"/>
      <c r="AA268" s="190"/>
      <c r="AB268" s="190"/>
      <c r="AC268" s="190"/>
      <c r="AD268" s="290"/>
      <c r="AE268" s="290"/>
      <c r="AF268" s="290"/>
      <c r="AG268" s="290"/>
      <c r="AH268" s="290"/>
      <c r="AI268" s="290"/>
      <c r="AJ268" s="290"/>
      <c r="AK268" s="290"/>
      <c r="AL268" s="420"/>
      <c r="AM268" s="392" t="str">
        <f t="shared" ca="1" si="240"/>
        <v>13.4.</v>
      </c>
      <c r="AN268" s="3"/>
      <c r="AO268" s="3"/>
      <c r="AP268" s="3"/>
      <c r="AQ268" s="3"/>
      <c r="AR268" s="3"/>
      <c r="AS268" s="3"/>
      <c r="AT268" s="3"/>
      <c r="AU268" s="3"/>
      <c r="AV268" s="3"/>
      <c r="AW268" s="3"/>
      <c r="AX268" s="3"/>
      <c r="AY268" s="3"/>
      <c r="AZ268" s="3"/>
      <c r="BA268" s="3"/>
      <c r="BB268" s="3"/>
      <c r="BC268" s="3"/>
      <c r="BD268" s="3"/>
      <c r="BE268" s="3"/>
      <c r="BF268" s="3"/>
      <c r="BG268" s="3"/>
      <c r="BH268" s="3"/>
      <c r="BI268" s="3"/>
      <c r="BJ268" s="3"/>
      <c r="BK268" s="3"/>
      <c r="BL268" s="3"/>
      <c r="BM268" s="3"/>
      <c r="BN268" s="3"/>
      <c r="BO268" s="3"/>
      <c r="BP268" s="3"/>
      <c r="BQ268" s="3"/>
      <c r="BR268" s="3"/>
      <c r="BS268" s="3"/>
      <c r="BT268" s="3"/>
      <c r="BU268" s="3"/>
      <c r="BV268" s="3"/>
      <c r="BW268" s="3"/>
      <c r="BX268" s="3"/>
    </row>
    <row r="269" spans="1:76" x14ac:dyDescent="0.25">
      <c r="A269" s="158" t="s">
        <v>308</v>
      </c>
      <c r="B269" s="142"/>
      <c r="C269" s="77" t="s">
        <v>244</v>
      </c>
      <c r="D269" s="270">
        <f ca="1">+SUMIF($AM$7:$AM$277,$A269,D$7:D$277)</f>
        <v>0</v>
      </c>
      <c r="E269" s="271">
        <f ca="1">+SUMIF($AM$7:$AM$277,$A269,E$7:E$277)</f>
        <v>0</v>
      </c>
      <c r="F269" s="272"/>
      <c r="G269" s="273"/>
      <c r="H269" s="274"/>
      <c r="I269" s="182">
        <f t="shared" ref="I269:AL269" ca="1" si="306">+SUMIF($AM$7:$AM$277,$A269,I$7:I$277)</f>
        <v>0</v>
      </c>
      <c r="J269" s="183">
        <f t="shared" ca="1" si="306"/>
        <v>0</v>
      </c>
      <c r="K269" s="183">
        <f t="shared" ca="1" si="306"/>
        <v>0</v>
      </c>
      <c r="L269" s="183">
        <f t="shared" ca="1" si="306"/>
        <v>0</v>
      </c>
      <c r="M269" s="184">
        <f t="shared" ca="1" si="306"/>
        <v>0</v>
      </c>
      <c r="N269" s="185">
        <f t="shared" ca="1" si="306"/>
        <v>0</v>
      </c>
      <c r="O269" s="182">
        <f t="shared" ca="1" si="306"/>
        <v>0</v>
      </c>
      <c r="P269" s="183">
        <f t="shared" ca="1" si="306"/>
        <v>0</v>
      </c>
      <c r="Q269" s="183">
        <f t="shared" ca="1" si="306"/>
        <v>0</v>
      </c>
      <c r="R269" s="183">
        <f t="shared" ca="1" si="306"/>
        <v>0</v>
      </c>
      <c r="S269" s="183">
        <f t="shared" ca="1" si="306"/>
        <v>0</v>
      </c>
      <c r="T269" s="183">
        <f t="shared" ca="1" si="306"/>
        <v>0</v>
      </c>
      <c r="U269" s="184">
        <f t="shared" ca="1" si="306"/>
        <v>0</v>
      </c>
      <c r="V269" s="185">
        <f t="shared" ca="1" si="306"/>
        <v>0</v>
      </c>
      <c r="W269" s="185">
        <f t="shared" ca="1" si="306"/>
        <v>0</v>
      </c>
      <c r="X269" s="185">
        <f t="shared" ca="1" si="306"/>
        <v>0</v>
      </c>
      <c r="Y269" s="185">
        <f t="shared" ca="1" si="306"/>
        <v>0</v>
      </c>
      <c r="Z269" s="185">
        <f t="shared" ca="1" si="306"/>
        <v>0</v>
      </c>
      <c r="AA269" s="185">
        <f t="shared" ca="1" si="306"/>
        <v>0</v>
      </c>
      <c r="AB269" s="185">
        <f t="shared" ca="1" si="306"/>
        <v>0</v>
      </c>
      <c r="AC269" s="185">
        <f t="shared" ca="1" si="306"/>
        <v>0</v>
      </c>
      <c r="AD269" s="270">
        <f t="shared" ca="1" si="306"/>
        <v>0</v>
      </c>
      <c r="AE269" s="270">
        <f t="shared" ca="1" si="306"/>
        <v>0</v>
      </c>
      <c r="AF269" s="270">
        <f t="shared" ca="1" si="306"/>
        <v>0</v>
      </c>
      <c r="AG269" s="270">
        <f t="shared" ca="1" si="306"/>
        <v>0</v>
      </c>
      <c r="AH269" s="270">
        <f t="shared" ca="1" si="306"/>
        <v>0</v>
      </c>
      <c r="AI269" s="270">
        <f t="shared" ca="1" si="306"/>
        <v>0</v>
      </c>
      <c r="AJ269" s="270">
        <f t="shared" ca="1" si="306"/>
        <v>0</v>
      </c>
      <c r="AK269" s="270">
        <f t="shared" ca="1" si="306"/>
        <v>0</v>
      </c>
      <c r="AL269" s="413">
        <f t="shared" ca="1" si="306"/>
        <v>0</v>
      </c>
      <c r="AM269" s="378" t="str">
        <f t="shared" ca="1" si="240"/>
        <v>X</v>
      </c>
      <c r="AN269" s="3"/>
      <c r="AO269" s="3"/>
      <c r="AP269" s="3"/>
      <c r="AQ269" s="3"/>
      <c r="AR269" s="3"/>
      <c r="AS269" s="3"/>
      <c r="AT269" s="3"/>
      <c r="AU269" s="3"/>
      <c r="AV269" s="3"/>
      <c r="AW269" s="3"/>
      <c r="AX269" s="3"/>
      <c r="AY269" s="3"/>
      <c r="AZ269" s="3"/>
      <c r="BA269" s="3"/>
      <c r="BB269" s="3"/>
      <c r="BC269" s="3"/>
      <c r="BD269" s="3"/>
      <c r="BE269" s="3"/>
      <c r="BF269" s="3"/>
      <c r="BG269" s="3"/>
      <c r="BH269" s="3"/>
      <c r="BI269" s="3"/>
      <c r="BJ269" s="3"/>
      <c r="BK269" s="3"/>
      <c r="BL269" s="3"/>
      <c r="BM269" s="3"/>
      <c r="BN269" s="3"/>
      <c r="BO269" s="3"/>
      <c r="BP269" s="3"/>
      <c r="BQ269" s="3"/>
      <c r="BR269" s="3"/>
      <c r="BS269" s="3"/>
      <c r="BT269" s="3"/>
      <c r="BU269" s="3"/>
      <c r="BV269" s="3"/>
      <c r="BW269" s="3"/>
      <c r="BX269" s="3"/>
    </row>
    <row r="270" spans="1:76" x14ac:dyDescent="0.25">
      <c r="A270" s="156" t="s">
        <v>329</v>
      </c>
      <c r="B270" s="140">
        <f t="shared" ref="B270" ca="1" si="307">IF(+ISBLANK(A270),+OFFSET(B270,-1,0)+1,1)</f>
        <v>1</v>
      </c>
      <c r="C270" s="83"/>
      <c r="D270" s="252">
        <f t="shared" si="291"/>
        <v>0</v>
      </c>
      <c r="E270" s="253">
        <f t="shared" si="299"/>
        <v>0</v>
      </c>
      <c r="F270" s="254"/>
      <c r="G270" s="255"/>
      <c r="H270" s="256"/>
      <c r="I270" s="186"/>
      <c r="J270" s="187"/>
      <c r="K270" s="187"/>
      <c r="L270" s="187"/>
      <c r="M270" s="188"/>
      <c r="N270" s="189">
        <f>SUM(I270:M270)</f>
        <v>0</v>
      </c>
      <c r="O270" s="186"/>
      <c r="P270" s="187"/>
      <c r="Q270" s="187"/>
      <c r="R270" s="187"/>
      <c r="S270" s="187"/>
      <c r="T270" s="187"/>
      <c r="U270" s="188"/>
      <c r="V270" s="189">
        <f>SUM(O270:U270)</f>
        <v>0</v>
      </c>
      <c r="W270" s="190"/>
      <c r="X270" s="190"/>
      <c r="Y270" s="190"/>
      <c r="Z270" s="190"/>
      <c r="AA270" s="190"/>
      <c r="AB270" s="190"/>
      <c r="AC270" s="190"/>
      <c r="AD270" s="290"/>
      <c r="AE270" s="290"/>
      <c r="AF270" s="290"/>
      <c r="AG270" s="290"/>
      <c r="AH270" s="290"/>
      <c r="AI270" s="290"/>
      <c r="AJ270" s="290"/>
      <c r="AK270" s="290"/>
      <c r="AL270" s="420"/>
      <c r="AM270" s="392" t="str">
        <f t="shared" ca="1" si="240"/>
        <v>13.5.</v>
      </c>
      <c r="AN270" s="3"/>
      <c r="AO270" s="3"/>
      <c r="AP270" s="3"/>
      <c r="AQ270" s="3"/>
      <c r="AR270" s="3"/>
      <c r="AS270" s="3"/>
      <c r="AT270" s="3"/>
      <c r="AU270" s="3"/>
      <c r="AV270" s="3"/>
      <c r="AW270" s="3"/>
      <c r="AX270" s="3"/>
      <c r="AY270" s="3"/>
      <c r="AZ270" s="3"/>
      <c r="BA270" s="3"/>
      <c r="BB270" s="3"/>
      <c r="BC270" s="3"/>
      <c r="BD270" s="3"/>
      <c r="BE270" s="3"/>
      <c r="BF270" s="3"/>
      <c r="BG270" s="3"/>
      <c r="BH270" s="3"/>
      <c r="BI270" s="3"/>
      <c r="BJ270" s="3"/>
      <c r="BK270" s="3"/>
      <c r="BL270" s="3"/>
      <c r="BM270" s="3"/>
      <c r="BN270" s="3"/>
      <c r="BO270" s="3"/>
      <c r="BP270" s="3"/>
      <c r="BQ270" s="3"/>
      <c r="BR270" s="3"/>
      <c r="BS270" s="3"/>
      <c r="BT270" s="3"/>
      <c r="BU270" s="3"/>
      <c r="BV270" s="3"/>
      <c r="BW270" s="3"/>
      <c r="BX270" s="3"/>
    </row>
    <row r="271" spans="1:76" x14ac:dyDescent="0.25">
      <c r="A271" s="158" t="s">
        <v>309</v>
      </c>
      <c r="B271" s="142"/>
      <c r="C271" s="77" t="s">
        <v>245</v>
      </c>
      <c r="D271" s="270">
        <f ca="1">+SUMIF($AM$7:$AM$277,$A271,D$7:D$277)</f>
        <v>0</v>
      </c>
      <c r="E271" s="271">
        <f ca="1">+SUMIF($AM$7:$AM$277,$A271,E$7:E$277)</f>
        <v>0</v>
      </c>
      <c r="F271" s="272"/>
      <c r="G271" s="273"/>
      <c r="H271" s="274"/>
      <c r="I271" s="182">
        <f t="shared" ref="I271:AL271" ca="1" si="308">+SUMIF($AM$7:$AM$277,$A271,I$7:I$277)</f>
        <v>0</v>
      </c>
      <c r="J271" s="183">
        <f t="shared" ca="1" si="308"/>
        <v>0</v>
      </c>
      <c r="K271" s="183">
        <f t="shared" ca="1" si="308"/>
        <v>0</v>
      </c>
      <c r="L271" s="183">
        <f t="shared" ca="1" si="308"/>
        <v>0</v>
      </c>
      <c r="M271" s="184">
        <f t="shared" ca="1" si="308"/>
        <v>0</v>
      </c>
      <c r="N271" s="185">
        <f t="shared" ca="1" si="308"/>
        <v>0</v>
      </c>
      <c r="O271" s="182">
        <f t="shared" ca="1" si="308"/>
        <v>0</v>
      </c>
      <c r="P271" s="183">
        <f t="shared" ca="1" si="308"/>
        <v>0</v>
      </c>
      <c r="Q271" s="183">
        <f t="shared" ca="1" si="308"/>
        <v>0</v>
      </c>
      <c r="R271" s="183">
        <f t="shared" ca="1" si="308"/>
        <v>0</v>
      </c>
      <c r="S271" s="183">
        <f t="shared" ca="1" si="308"/>
        <v>0</v>
      </c>
      <c r="T271" s="183">
        <f t="shared" ca="1" si="308"/>
        <v>0</v>
      </c>
      <c r="U271" s="184">
        <f t="shared" ca="1" si="308"/>
        <v>0</v>
      </c>
      <c r="V271" s="185">
        <f t="shared" ca="1" si="308"/>
        <v>0</v>
      </c>
      <c r="W271" s="185">
        <f t="shared" ca="1" si="308"/>
        <v>0</v>
      </c>
      <c r="X271" s="185">
        <f t="shared" ca="1" si="308"/>
        <v>0</v>
      </c>
      <c r="Y271" s="185">
        <f t="shared" ca="1" si="308"/>
        <v>0</v>
      </c>
      <c r="Z271" s="185">
        <f t="shared" ca="1" si="308"/>
        <v>0</v>
      </c>
      <c r="AA271" s="185">
        <f t="shared" ca="1" si="308"/>
        <v>0</v>
      </c>
      <c r="AB271" s="185">
        <f t="shared" ca="1" si="308"/>
        <v>0</v>
      </c>
      <c r="AC271" s="185">
        <f t="shared" ca="1" si="308"/>
        <v>0</v>
      </c>
      <c r="AD271" s="270">
        <f t="shared" ca="1" si="308"/>
        <v>0</v>
      </c>
      <c r="AE271" s="270">
        <f t="shared" ca="1" si="308"/>
        <v>0</v>
      </c>
      <c r="AF271" s="270">
        <f t="shared" ca="1" si="308"/>
        <v>0</v>
      </c>
      <c r="AG271" s="270">
        <f t="shared" ca="1" si="308"/>
        <v>0</v>
      </c>
      <c r="AH271" s="270">
        <f t="shared" ca="1" si="308"/>
        <v>0</v>
      </c>
      <c r="AI271" s="270">
        <f t="shared" ca="1" si="308"/>
        <v>0</v>
      </c>
      <c r="AJ271" s="270">
        <f t="shared" ca="1" si="308"/>
        <v>0</v>
      </c>
      <c r="AK271" s="270">
        <f t="shared" ca="1" si="308"/>
        <v>0</v>
      </c>
      <c r="AL271" s="413">
        <f t="shared" ca="1" si="308"/>
        <v>0</v>
      </c>
      <c r="AM271" s="378" t="str">
        <f t="shared" ca="1" si="240"/>
        <v>X</v>
      </c>
      <c r="AN271" s="3"/>
      <c r="AO271" s="3"/>
      <c r="AP271" s="3"/>
      <c r="AQ271" s="3"/>
      <c r="AR271" s="3"/>
      <c r="AS271" s="3"/>
      <c r="AT271" s="3"/>
      <c r="AU271" s="3"/>
      <c r="AV271" s="3"/>
      <c r="AW271" s="3"/>
      <c r="AX271" s="3"/>
      <c r="AY271" s="3"/>
      <c r="AZ271" s="3"/>
      <c r="BA271" s="3"/>
      <c r="BB271" s="3"/>
      <c r="BC271" s="3"/>
      <c r="BD271" s="3"/>
      <c r="BE271" s="3"/>
      <c r="BF271" s="3"/>
      <c r="BG271" s="3"/>
      <c r="BH271" s="3"/>
      <c r="BI271" s="3"/>
      <c r="BJ271" s="3"/>
      <c r="BK271" s="3"/>
      <c r="BL271" s="3"/>
      <c r="BM271" s="3"/>
      <c r="BN271" s="3"/>
      <c r="BO271" s="3"/>
      <c r="BP271" s="3"/>
      <c r="BQ271" s="3"/>
      <c r="BR271" s="3"/>
      <c r="BS271" s="3"/>
      <c r="BT271" s="3"/>
      <c r="BU271" s="3"/>
      <c r="BV271" s="3"/>
      <c r="BW271" s="3"/>
      <c r="BX271" s="3"/>
    </row>
    <row r="272" spans="1:76" x14ac:dyDescent="0.25">
      <c r="A272" s="156" t="s">
        <v>329</v>
      </c>
      <c r="B272" s="140">
        <f t="shared" ref="B272" ca="1" si="309">IF(+ISBLANK(A272),+OFFSET(B272,-1,0)+1,1)</f>
        <v>1</v>
      </c>
      <c r="C272" s="83"/>
      <c r="D272" s="252">
        <f t="shared" si="291"/>
        <v>0</v>
      </c>
      <c r="E272" s="253">
        <f t="shared" si="299"/>
        <v>0</v>
      </c>
      <c r="F272" s="254"/>
      <c r="G272" s="255"/>
      <c r="H272" s="256"/>
      <c r="I272" s="186"/>
      <c r="J272" s="187"/>
      <c r="K272" s="187"/>
      <c r="L272" s="187"/>
      <c r="M272" s="188"/>
      <c r="N272" s="189">
        <f>SUM(I272:M272)</f>
        <v>0</v>
      </c>
      <c r="O272" s="186"/>
      <c r="P272" s="187"/>
      <c r="Q272" s="187"/>
      <c r="R272" s="187"/>
      <c r="S272" s="187"/>
      <c r="T272" s="187"/>
      <c r="U272" s="188"/>
      <c r="V272" s="189">
        <f>SUM(O272:U272)</f>
        <v>0</v>
      </c>
      <c r="W272" s="190"/>
      <c r="X272" s="190"/>
      <c r="Y272" s="190"/>
      <c r="Z272" s="190"/>
      <c r="AA272" s="190"/>
      <c r="AB272" s="190"/>
      <c r="AC272" s="190"/>
      <c r="AD272" s="290"/>
      <c r="AE272" s="290"/>
      <c r="AF272" s="290"/>
      <c r="AG272" s="290"/>
      <c r="AH272" s="290"/>
      <c r="AI272" s="290"/>
      <c r="AJ272" s="290"/>
      <c r="AK272" s="290"/>
      <c r="AL272" s="420"/>
      <c r="AM272" s="392" t="str">
        <f t="shared" ca="1" si="240"/>
        <v>13.6.</v>
      </c>
      <c r="AN272" s="3"/>
      <c r="AO272" s="3"/>
      <c r="AP272" s="3"/>
      <c r="AQ272" s="3"/>
      <c r="AR272" s="3"/>
      <c r="AS272" s="3"/>
      <c r="AT272" s="3"/>
      <c r="AU272" s="3"/>
      <c r="AV272" s="3"/>
      <c r="AW272" s="3"/>
      <c r="AX272" s="3"/>
      <c r="AY272" s="3"/>
      <c r="AZ272" s="3"/>
      <c r="BA272" s="3"/>
      <c r="BB272" s="3"/>
      <c r="BC272" s="3"/>
      <c r="BD272" s="3"/>
      <c r="BE272" s="3"/>
      <c r="BF272" s="3"/>
      <c r="BG272" s="3"/>
      <c r="BH272" s="3"/>
      <c r="BI272" s="3"/>
      <c r="BJ272" s="3"/>
      <c r="BK272" s="3"/>
      <c r="BL272" s="3"/>
      <c r="BM272" s="3"/>
      <c r="BN272" s="3"/>
      <c r="BO272" s="3"/>
      <c r="BP272" s="3"/>
      <c r="BQ272" s="3"/>
      <c r="BR272" s="3"/>
      <c r="BS272" s="3"/>
      <c r="BT272" s="3"/>
      <c r="BU272" s="3"/>
      <c r="BV272" s="3"/>
      <c r="BW272" s="3"/>
      <c r="BX272" s="3"/>
    </row>
    <row r="273" spans="1:76" x14ac:dyDescent="0.25">
      <c r="A273" s="158" t="s">
        <v>310</v>
      </c>
      <c r="B273" s="142"/>
      <c r="C273" s="77" t="s">
        <v>18</v>
      </c>
      <c r="D273" s="270">
        <f ca="1">+SUMIF($AM$7:$AM$277,$A273,D$7:D$277)</f>
        <v>0</v>
      </c>
      <c r="E273" s="271">
        <f ca="1">+SUMIF($AM$7:$AM$277,$A273,E$7:E$277)</f>
        <v>0</v>
      </c>
      <c r="F273" s="272"/>
      <c r="G273" s="273"/>
      <c r="H273" s="274"/>
      <c r="I273" s="182">
        <f t="shared" ref="I273:AL273" ca="1" si="310">+SUMIF($AM$7:$AM$277,$A273,I$7:I$277)</f>
        <v>0</v>
      </c>
      <c r="J273" s="183">
        <f t="shared" ca="1" si="310"/>
        <v>0</v>
      </c>
      <c r="K273" s="183">
        <f t="shared" ca="1" si="310"/>
        <v>0</v>
      </c>
      <c r="L273" s="183">
        <f t="shared" ca="1" si="310"/>
        <v>0</v>
      </c>
      <c r="M273" s="184">
        <f t="shared" ca="1" si="310"/>
        <v>0</v>
      </c>
      <c r="N273" s="185">
        <f t="shared" ca="1" si="310"/>
        <v>0</v>
      </c>
      <c r="O273" s="182">
        <f t="shared" ca="1" si="310"/>
        <v>0</v>
      </c>
      <c r="P273" s="183">
        <f t="shared" ca="1" si="310"/>
        <v>0</v>
      </c>
      <c r="Q273" s="183">
        <f t="shared" ca="1" si="310"/>
        <v>0</v>
      </c>
      <c r="R273" s="183">
        <f t="shared" ca="1" si="310"/>
        <v>0</v>
      </c>
      <c r="S273" s="183">
        <f t="shared" ca="1" si="310"/>
        <v>0</v>
      </c>
      <c r="T273" s="183">
        <f t="shared" ca="1" si="310"/>
        <v>0</v>
      </c>
      <c r="U273" s="184">
        <f t="shared" ca="1" si="310"/>
        <v>0</v>
      </c>
      <c r="V273" s="185">
        <f t="shared" ca="1" si="310"/>
        <v>0</v>
      </c>
      <c r="W273" s="185">
        <f t="shared" ca="1" si="310"/>
        <v>0</v>
      </c>
      <c r="X273" s="185">
        <f t="shared" ca="1" si="310"/>
        <v>0</v>
      </c>
      <c r="Y273" s="185">
        <f t="shared" ca="1" si="310"/>
        <v>0</v>
      </c>
      <c r="Z273" s="185">
        <f t="shared" ca="1" si="310"/>
        <v>0</v>
      </c>
      <c r="AA273" s="185">
        <f t="shared" ca="1" si="310"/>
        <v>0</v>
      </c>
      <c r="AB273" s="185">
        <f t="shared" ca="1" si="310"/>
        <v>0</v>
      </c>
      <c r="AC273" s="185">
        <f t="shared" ca="1" si="310"/>
        <v>0</v>
      </c>
      <c r="AD273" s="270">
        <f t="shared" ca="1" si="310"/>
        <v>0</v>
      </c>
      <c r="AE273" s="270">
        <f t="shared" ca="1" si="310"/>
        <v>0</v>
      </c>
      <c r="AF273" s="270">
        <f t="shared" ca="1" si="310"/>
        <v>0</v>
      </c>
      <c r="AG273" s="270">
        <f t="shared" ca="1" si="310"/>
        <v>0</v>
      </c>
      <c r="AH273" s="270">
        <f t="shared" ca="1" si="310"/>
        <v>0</v>
      </c>
      <c r="AI273" s="270">
        <f t="shared" ca="1" si="310"/>
        <v>0</v>
      </c>
      <c r="AJ273" s="270">
        <f t="shared" ca="1" si="310"/>
        <v>0</v>
      </c>
      <c r="AK273" s="270">
        <f t="shared" ca="1" si="310"/>
        <v>0</v>
      </c>
      <c r="AL273" s="413">
        <f t="shared" ca="1" si="310"/>
        <v>0</v>
      </c>
      <c r="AM273" s="378" t="str">
        <f t="shared" ca="1" si="240"/>
        <v>X</v>
      </c>
      <c r="AN273" s="3"/>
      <c r="AO273" s="3"/>
      <c r="AP273" s="3"/>
      <c r="AQ273" s="3"/>
      <c r="AR273" s="3"/>
      <c r="AS273" s="3"/>
      <c r="AT273" s="3"/>
      <c r="AU273" s="3"/>
      <c r="AV273" s="3"/>
      <c r="AW273" s="3"/>
      <c r="AX273" s="3"/>
      <c r="AY273" s="3"/>
      <c r="AZ273" s="3"/>
      <c r="BA273" s="3"/>
      <c r="BB273" s="3"/>
      <c r="BC273" s="3"/>
      <c r="BD273" s="3"/>
      <c r="BE273" s="3"/>
      <c r="BF273" s="3"/>
      <c r="BG273" s="3"/>
      <c r="BH273" s="3"/>
      <c r="BI273" s="3"/>
      <c r="BJ273" s="3"/>
      <c r="BK273" s="3"/>
      <c r="BL273" s="3"/>
      <c r="BM273" s="3"/>
      <c r="BN273" s="3"/>
      <c r="BO273" s="3"/>
      <c r="BP273" s="3"/>
      <c r="BQ273" s="3"/>
      <c r="BR273" s="3"/>
      <c r="BS273" s="3"/>
      <c r="BT273" s="3"/>
      <c r="BU273" s="3"/>
      <c r="BV273" s="3"/>
      <c r="BW273" s="3"/>
      <c r="BX273" s="3"/>
    </row>
    <row r="274" spans="1:76" x14ac:dyDescent="0.25">
      <c r="A274" s="156" t="s">
        <v>329</v>
      </c>
      <c r="B274" s="140">
        <f t="shared" ref="B274" ca="1" si="311">IF(+ISBLANK(A274),+OFFSET(B274,-1,0)+1,1)</f>
        <v>1</v>
      </c>
      <c r="C274" s="171" t="s">
        <v>110</v>
      </c>
      <c r="D274" s="252">
        <f t="shared" si="291"/>
        <v>0</v>
      </c>
      <c r="E274" s="253">
        <f t="shared" si="299"/>
        <v>0</v>
      </c>
      <c r="F274" s="254"/>
      <c r="G274" s="255"/>
      <c r="H274" s="256"/>
      <c r="I274" s="186"/>
      <c r="J274" s="187"/>
      <c r="K274" s="187"/>
      <c r="L274" s="187"/>
      <c r="M274" s="188"/>
      <c r="N274" s="189">
        <f>SUM(I274:M274)</f>
        <v>0</v>
      </c>
      <c r="O274" s="186"/>
      <c r="P274" s="187"/>
      <c r="Q274" s="187"/>
      <c r="R274" s="187"/>
      <c r="S274" s="187"/>
      <c r="T274" s="187"/>
      <c r="U274" s="188"/>
      <c r="V274" s="189">
        <f>SUM(O274:U274)</f>
        <v>0</v>
      </c>
      <c r="W274" s="190"/>
      <c r="X274" s="190"/>
      <c r="Y274" s="190"/>
      <c r="Z274" s="190"/>
      <c r="AA274" s="190"/>
      <c r="AB274" s="190"/>
      <c r="AC274" s="190"/>
      <c r="AD274" s="275"/>
      <c r="AE274" s="275"/>
      <c r="AF274" s="275"/>
      <c r="AG274" s="275"/>
      <c r="AH274" s="275"/>
      <c r="AI274" s="275"/>
      <c r="AJ274" s="275"/>
      <c r="AK274" s="275"/>
      <c r="AL274" s="414"/>
      <c r="AM274" s="393" t="str">
        <f t="shared" ca="1" si="240"/>
        <v>13.7.</v>
      </c>
      <c r="AN274" s="3"/>
      <c r="AO274" s="3"/>
      <c r="AP274" s="3"/>
      <c r="AQ274" s="3"/>
      <c r="AR274" s="3"/>
      <c r="AS274" s="3"/>
      <c r="AT274" s="3"/>
      <c r="AU274" s="3"/>
      <c r="AV274" s="3"/>
      <c r="AW274" s="3"/>
      <c r="AX274" s="3"/>
      <c r="AY274" s="3"/>
      <c r="AZ274" s="3"/>
      <c r="BA274" s="3"/>
      <c r="BB274" s="3"/>
      <c r="BC274" s="3"/>
      <c r="BD274" s="3"/>
      <c r="BE274" s="3"/>
      <c r="BF274" s="3"/>
      <c r="BG274" s="3"/>
      <c r="BH274" s="3"/>
      <c r="BI274" s="3"/>
      <c r="BJ274" s="3"/>
      <c r="BK274" s="3"/>
      <c r="BL274" s="3"/>
      <c r="BM274" s="3"/>
      <c r="BN274" s="3"/>
      <c r="BO274" s="3"/>
      <c r="BP274" s="3"/>
      <c r="BQ274" s="3"/>
      <c r="BR274" s="3"/>
      <c r="BS274" s="3"/>
      <c r="BT274" s="3"/>
      <c r="BU274" s="3"/>
      <c r="BV274" s="3"/>
      <c r="BW274" s="3"/>
      <c r="BX274" s="3"/>
    </row>
    <row r="275" spans="1:76" x14ac:dyDescent="0.25">
      <c r="A275" s="158" t="s">
        <v>325</v>
      </c>
      <c r="B275" s="142"/>
      <c r="C275" s="77" t="s">
        <v>326</v>
      </c>
      <c r="D275" s="270">
        <f ca="1">+SUMIF($AM$7:$AM$277,$A275,D$7:D$277)</f>
        <v>0</v>
      </c>
      <c r="E275" s="271">
        <f ca="1">+SUMIF($AM$7:$AM$277,$A275,E$7:E$277)</f>
        <v>0</v>
      </c>
      <c r="F275" s="272"/>
      <c r="G275" s="273"/>
      <c r="H275" s="274"/>
      <c r="I275" s="182">
        <f t="shared" ref="I275:AL275" ca="1" si="312">+SUMIF($AM$7:$AM$277,$A275,I$7:I$277)</f>
        <v>0</v>
      </c>
      <c r="J275" s="183">
        <f t="shared" ca="1" si="312"/>
        <v>0</v>
      </c>
      <c r="K275" s="183">
        <f t="shared" ca="1" si="312"/>
        <v>0</v>
      </c>
      <c r="L275" s="183">
        <f t="shared" ca="1" si="312"/>
        <v>0</v>
      </c>
      <c r="M275" s="184">
        <f t="shared" ca="1" si="312"/>
        <v>0</v>
      </c>
      <c r="N275" s="185">
        <f t="shared" ca="1" si="312"/>
        <v>0</v>
      </c>
      <c r="O275" s="182">
        <f t="shared" ca="1" si="312"/>
        <v>0</v>
      </c>
      <c r="P275" s="183">
        <f t="shared" ca="1" si="312"/>
        <v>0</v>
      </c>
      <c r="Q275" s="183">
        <f t="shared" ca="1" si="312"/>
        <v>0</v>
      </c>
      <c r="R275" s="183">
        <f t="shared" ca="1" si="312"/>
        <v>0</v>
      </c>
      <c r="S275" s="183">
        <f t="shared" ca="1" si="312"/>
        <v>0</v>
      </c>
      <c r="T275" s="183">
        <f t="shared" ca="1" si="312"/>
        <v>0</v>
      </c>
      <c r="U275" s="184">
        <f t="shared" ca="1" si="312"/>
        <v>0</v>
      </c>
      <c r="V275" s="185">
        <f t="shared" ca="1" si="312"/>
        <v>0</v>
      </c>
      <c r="W275" s="185">
        <f t="shared" ca="1" si="312"/>
        <v>0</v>
      </c>
      <c r="X275" s="185">
        <f t="shared" ca="1" si="312"/>
        <v>0</v>
      </c>
      <c r="Y275" s="185">
        <f t="shared" ca="1" si="312"/>
        <v>0</v>
      </c>
      <c r="Z275" s="185">
        <f t="shared" ca="1" si="312"/>
        <v>0</v>
      </c>
      <c r="AA275" s="185">
        <f t="shared" ca="1" si="312"/>
        <v>0</v>
      </c>
      <c r="AB275" s="185">
        <f t="shared" ca="1" si="312"/>
        <v>0</v>
      </c>
      <c r="AC275" s="185">
        <f t="shared" ca="1" si="312"/>
        <v>0</v>
      </c>
      <c r="AD275" s="270">
        <f t="shared" ca="1" si="312"/>
        <v>0</v>
      </c>
      <c r="AE275" s="270">
        <f t="shared" ca="1" si="312"/>
        <v>0</v>
      </c>
      <c r="AF275" s="270">
        <f t="shared" ca="1" si="312"/>
        <v>0</v>
      </c>
      <c r="AG275" s="270">
        <f t="shared" ca="1" si="312"/>
        <v>0</v>
      </c>
      <c r="AH275" s="270">
        <f t="shared" ca="1" si="312"/>
        <v>0</v>
      </c>
      <c r="AI275" s="270">
        <f t="shared" ca="1" si="312"/>
        <v>0</v>
      </c>
      <c r="AJ275" s="270">
        <f t="shared" ca="1" si="312"/>
        <v>0</v>
      </c>
      <c r="AK275" s="270">
        <f t="shared" ca="1" si="312"/>
        <v>0</v>
      </c>
      <c r="AL275" s="413">
        <f t="shared" ca="1" si="312"/>
        <v>0</v>
      </c>
      <c r="AM275" s="378" t="str">
        <f t="shared" ca="1" si="240"/>
        <v>X</v>
      </c>
      <c r="AN275" s="3"/>
      <c r="AO275" s="3"/>
      <c r="AP275" s="3"/>
      <c r="AQ275" s="3"/>
      <c r="AR275" s="3"/>
      <c r="AS275" s="3"/>
      <c r="AT275" s="3"/>
      <c r="AU275" s="3"/>
      <c r="AV275" s="3"/>
      <c r="AW275" s="3"/>
      <c r="AX275" s="3"/>
      <c r="AY275" s="3"/>
      <c r="AZ275" s="3"/>
      <c r="BA275" s="3"/>
      <c r="BB275" s="3"/>
      <c r="BC275" s="3"/>
      <c r="BD275" s="3"/>
      <c r="BE275" s="3"/>
      <c r="BF275" s="3"/>
      <c r="BG275" s="3"/>
      <c r="BH275" s="3"/>
      <c r="BI275" s="3"/>
      <c r="BJ275" s="3"/>
      <c r="BK275" s="3"/>
      <c r="BL275" s="3"/>
      <c r="BM275" s="3"/>
      <c r="BN275" s="3"/>
      <c r="BO275" s="3"/>
      <c r="BP275" s="3"/>
      <c r="BQ275" s="3"/>
      <c r="BR275" s="3"/>
      <c r="BS275" s="3"/>
      <c r="BT275" s="3"/>
      <c r="BU275" s="3"/>
      <c r="BV275" s="3"/>
      <c r="BW275" s="3"/>
      <c r="BX275" s="3"/>
    </row>
    <row r="276" spans="1:76" x14ac:dyDescent="0.25">
      <c r="A276" s="156" t="s">
        <v>329</v>
      </c>
      <c r="B276" s="140">
        <f t="shared" ref="B276" ca="1" si="313">IF(+ISBLANK(A276),+OFFSET(B276,-1,0)+1,1)</f>
        <v>1</v>
      </c>
      <c r="C276" s="443"/>
      <c r="D276" s="252">
        <f t="shared" ref="D276" si="314">SUM(AD276:AL276)</f>
        <v>0</v>
      </c>
      <c r="E276" s="253">
        <f t="shared" si="299"/>
        <v>0</v>
      </c>
      <c r="F276" s="254"/>
      <c r="G276" s="255"/>
      <c r="H276" s="256"/>
      <c r="I276" s="186"/>
      <c r="J276" s="187"/>
      <c r="K276" s="187"/>
      <c r="L276" s="187"/>
      <c r="M276" s="188"/>
      <c r="N276" s="189">
        <f>SUM(I276:M276)</f>
        <v>0</v>
      </c>
      <c r="O276" s="186"/>
      <c r="P276" s="187"/>
      <c r="Q276" s="187"/>
      <c r="R276" s="187"/>
      <c r="S276" s="187"/>
      <c r="T276" s="187"/>
      <c r="U276" s="188"/>
      <c r="V276" s="189">
        <f>SUM(O276:U276)</f>
        <v>0</v>
      </c>
      <c r="W276" s="190"/>
      <c r="X276" s="190"/>
      <c r="Y276" s="190"/>
      <c r="Z276" s="190"/>
      <c r="AA276" s="190"/>
      <c r="AB276" s="190"/>
      <c r="AC276" s="190"/>
      <c r="AD276" s="275"/>
      <c r="AE276" s="275"/>
      <c r="AF276" s="275"/>
      <c r="AG276" s="275"/>
      <c r="AH276" s="275"/>
      <c r="AI276" s="275"/>
      <c r="AJ276" s="275"/>
      <c r="AK276" s="275"/>
      <c r="AL276" s="414"/>
      <c r="AM276" s="393" t="str">
        <f t="shared" ref="AM276:AM278" ca="1" si="315">+IF(ISBLANK(B276),"X",+IF(ISBLANK(+OFFSET(B276,-1,0)),+OFFSET(A276,-1,0),+OFFSET(AM276,-1,0)))</f>
        <v>13.8.</v>
      </c>
      <c r="AN276" s="3"/>
      <c r="AO276" s="3"/>
      <c r="AP276" s="3"/>
      <c r="AQ276" s="3"/>
      <c r="AR276" s="3"/>
      <c r="AS276" s="3"/>
      <c r="AT276" s="3"/>
      <c r="AU276" s="3"/>
      <c r="AV276" s="3"/>
      <c r="AW276" s="3"/>
      <c r="AX276" s="3"/>
      <c r="AY276" s="3"/>
      <c r="AZ276" s="3"/>
      <c r="BA276" s="3"/>
      <c r="BB276" s="3"/>
      <c r="BC276" s="3"/>
      <c r="BD276" s="3"/>
      <c r="BE276" s="3"/>
      <c r="BF276" s="3"/>
      <c r="BG276" s="3"/>
      <c r="BH276" s="3"/>
      <c r="BI276" s="3"/>
      <c r="BJ276" s="3"/>
      <c r="BK276" s="3"/>
      <c r="BL276" s="3"/>
      <c r="BM276" s="3"/>
      <c r="BN276" s="3"/>
      <c r="BO276" s="3"/>
      <c r="BP276" s="3"/>
      <c r="BQ276" s="3"/>
      <c r="BR276" s="3"/>
      <c r="BS276" s="3"/>
      <c r="BT276" s="3"/>
      <c r="BU276" s="3"/>
      <c r="BV276" s="3"/>
      <c r="BW276" s="3"/>
      <c r="BX276" s="3"/>
    </row>
    <row r="277" spans="1:76" x14ac:dyDescent="0.25">
      <c r="A277" s="424"/>
      <c r="B277" s="147"/>
      <c r="C277" s="78" t="s">
        <v>246</v>
      </c>
      <c r="D277" s="299">
        <f ca="1">SUM(D16+D33+D115+D132+D141+D174+D184+D192+D214+D232+D239+D245+D260)</f>
        <v>0</v>
      </c>
      <c r="E277" s="300">
        <f ca="1">SUM(E16+E33+E115+E132+E141+E174+E184+E192+E214+E232+E239+E245+E260)</f>
        <v>0</v>
      </c>
      <c r="F277" s="301"/>
      <c r="G277" s="302"/>
      <c r="H277" s="303"/>
      <c r="I277" s="203">
        <f t="shared" ref="I277:AL277" ca="1" si="316">SUM(I16+I33+I115+I132+I141+I174+I184+I192+I214+I232+I239+I245+I260)</f>
        <v>0</v>
      </c>
      <c r="J277" s="204">
        <f t="shared" ca="1" si="316"/>
        <v>0</v>
      </c>
      <c r="K277" s="204">
        <f t="shared" ca="1" si="316"/>
        <v>0</v>
      </c>
      <c r="L277" s="204">
        <f t="shared" ca="1" si="316"/>
        <v>0</v>
      </c>
      <c r="M277" s="205">
        <f t="shared" ca="1" si="316"/>
        <v>0</v>
      </c>
      <c r="N277" s="206">
        <f t="shared" ca="1" si="316"/>
        <v>0</v>
      </c>
      <c r="O277" s="203">
        <f t="shared" ca="1" si="316"/>
        <v>0</v>
      </c>
      <c r="P277" s="204">
        <f t="shared" ca="1" si="316"/>
        <v>0</v>
      </c>
      <c r="Q277" s="204">
        <f t="shared" ca="1" si="316"/>
        <v>0</v>
      </c>
      <c r="R277" s="204">
        <f t="shared" ca="1" si="316"/>
        <v>0</v>
      </c>
      <c r="S277" s="204">
        <f t="shared" ca="1" si="316"/>
        <v>0</v>
      </c>
      <c r="T277" s="204">
        <f t="shared" ca="1" si="316"/>
        <v>0</v>
      </c>
      <c r="U277" s="205">
        <f t="shared" ca="1" si="316"/>
        <v>0</v>
      </c>
      <c r="V277" s="206">
        <f t="shared" ca="1" si="316"/>
        <v>0</v>
      </c>
      <c r="W277" s="206">
        <f t="shared" ca="1" si="316"/>
        <v>0</v>
      </c>
      <c r="X277" s="206">
        <f t="shared" ca="1" si="316"/>
        <v>0</v>
      </c>
      <c r="Y277" s="206">
        <f t="shared" ca="1" si="316"/>
        <v>0</v>
      </c>
      <c r="Z277" s="206">
        <f t="shared" ca="1" si="316"/>
        <v>0</v>
      </c>
      <c r="AA277" s="206">
        <f t="shared" ca="1" si="316"/>
        <v>0</v>
      </c>
      <c r="AB277" s="206">
        <f t="shared" ca="1" si="316"/>
        <v>0</v>
      </c>
      <c r="AC277" s="206">
        <f t="shared" ca="1" si="316"/>
        <v>0</v>
      </c>
      <c r="AD277" s="299">
        <f t="shared" ca="1" si="316"/>
        <v>0</v>
      </c>
      <c r="AE277" s="299">
        <f t="shared" ca="1" si="316"/>
        <v>0</v>
      </c>
      <c r="AF277" s="299">
        <f t="shared" ca="1" si="316"/>
        <v>0</v>
      </c>
      <c r="AG277" s="299">
        <f t="shared" ca="1" si="316"/>
        <v>0</v>
      </c>
      <c r="AH277" s="299">
        <f t="shared" ca="1" si="316"/>
        <v>0</v>
      </c>
      <c r="AI277" s="299">
        <f t="shared" ca="1" si="316"/>
        <v>0</v>
      </c>
      <c r="AJ277" s="299">
        <f t="shared" ca="1" si="316"/>
        <v>0</v>
      </c>
      <c r="AK277" s="299">
        <f t="shared" ca="1" si="316"/>
        <v>0</v>
      </c>
      <c r="AL277" s="425">
        <f t="shared" ca="1" si="316"/>
        <v>0</v>
      </c>
      <c r="AM277" s="394" t="str">
        <f t="shared" ca="1" si="315"/>
        <v>X</v>
      </c>
      <c r="AN277" s="3"/>
      <c r="AO277" s="3"/>
      <c r="AP277" s="3"/>
      <c r="AQ277" s="3"/>
      <c r="AR277" s="3"/>
      <c r="AS277" s="3"/>
      <c r="AT277" s="3"/>
      <c r="AU277" s="3"/>
      <c r="AV277" s="3"/>
      <c r="AW277" s="3"/>
      <c r="AX277" s="3"/>
      <c r="AY277" s="3"/>
      <c r="AZ277" s="3"/>
      <c r="BA277" s="3"/>
      <c r="BB277" s="3"/>
      <c r="BC277" s="3"/>
      <c r="BD277" s="3"/>
      <c r="BE277" s="3"/>
      <c r="BF277" s="3"/>
      <c r="BG277" s="3"/>
      <c r="BH277" s="3"/>
      <c r="BI277" s="3"/>
      <c r="BJ277" s="3"/>
      <c r="BK277" s="3"/>
      <c r="BL277" s="3"/>
      <c r="BM277" s="3"/>
      <c r="BN277" s="3"/>
      <c r="BO277" s="3"/>
      <c r="BP277" s="3"/>
      <c r="BQ277" s="3"/>
      <c r="BR277" s="3"/>
      <c r="BS277" s="3"/>
      <c r="BT277" s="3"/>
      <c r="BU277" s="3"/>
      <c r="BV277" s="3"/>
      <c r="BW277" s="3"/>
      <c r="BX277" s="3"/>
    </row>
    <row r="278" spans="1:76" ht="30" customHeight="1" x14ac:dyDescent="0.25">
      <c r="A278" s="460" t="s">
        <v>397</v>
      </c>
      <c r="B278" s="461"/>
      <c r="C278" s="462"/>
      <c r="D278" s="304">
        <f ca="1">SUM(D8+D15)</f>
        <v>0</v>
      </c>
      <c r="E278" s="305">
        <f ca="1">SUM(E8+E15)</f>
        <v>0</v>
      </c>
      <c r="F278" s="306"/>
      <c r="G278" s="307"/>
      <c r="H278" s="308"/>
      <c r="I278" s="207">
        <f t="shared" ref="I278:AL278" ca="1" si="317">SUM(I8+I15)</f>
        <v>0</v>
      </c>
      <c r="J278" s="208">
        <f t="shared" ca="1" si="317"/>
        <v>0</v>
      </c>
      <c r="K278" s="208">
        <f t="shared" ca="1" si="317"/>
        <v>0</v>
      </c>
      <c r="L278" s="208">
        <f t="shared" ca="1" si="317"/>
        <v>0</v>
      </c>
      <c r="M278" s="209">
        <f t="shared" ca="1" si="317"/>
        <v>0</v>
      </c>
      <c r="N278" s="210">
        <f t="shared" ca="1" si="317"/>
        <v>0</v>
      </c>
      <c r="O278" s="207">
        <f t="shared" ca="1" si="317"/>
        <v>0</v>
      </c>
      <c r="P278" s="208">
        <f t="shared" ca="1" si="317"/>
        <v>0</v>
      </c>
      <c r="Q278" s="208">
        <f t="shared" ca="1" si="317"/>
        <v>0</v>
      </c>
      <c r="R278" s="208">
        <f t="shared" ca="1" si="317"/>
        <v>0</v>
      </c>
      <c r="S278" s="208">
        <f t="shared" ca="1" si="317"/>
        <v>0</v>
      </c>
      <c r="T278" s="208">
        <f t="shared" ca="1" si="317"/>
        <v>0</v>
      </c>
      <c r="U278" s="209">
        <f t="shared" ca="1" si="317"/>
        <v>0</v>
      </c>
      <c r="V278" s="210">
        <f t="shared" ca="1" si="317"/>
        <v>0</v>
      </c>
      <c r="W278" s="210">
        <f t="shared" ca="1" si="317"/>
        <v>0</v>
      </c>
      <c r="X278" s="210">
        <f t="shared" ca="1" si="317"/>
        <v>0</v>
      </c>
      <c r="Y278" s="210">
        <f t="shared" ca="1" si="317"/>
        <v>0</v>
      </c>
      <c r="Z278" s="210">
        <f t="shared" ca="1" si="317"/>
        <v>0</v>
      </c>
      <c r="AA278" s="210">
        <f t="shared" ca="1" si="317"/>
        <v>0</v>
      </c>
      <c r="AB278" s="210">
        <f t="shared" ca="1" si="317"/>
        <v>0</v>
      </c>
      <c r="AC278" s="210">
        <f t="shared" ca="1" si="317"/>
        <v>0</v>
      </c>
      <c r="AD278" s="304">
        <f t="shared" ca="1" si="317"/>
        <v>0</v>
      </c>
      <c r="AE278" s="304">
        <f t="shared" ca="1" si="317"/>
        <v>0</v>
      </c>
      <c r="AF278" s="304">
        <f t="shared" ca="1" si="317"/>
        <v>0</v>
      </c>
      <c r="AG278" s="304">
        <f t="shared" ca="1" si="317"/>
        <v>0</v>
      </c>
      <c r="AH278" s="304">
        <f t="shared" ca="1" si="317"/>
        <v>0</v>
      </c>
      <c r="AI278" s="304">
        <f t="shared" ca="1" si="317"/>
        <v>0</v>
      </c>
      <c r="AJ278" s="304">
        <f t="shared" ca="1" si="317"/>
        <v>0</v>
      </c>
      <c r="AK278" s="304">
        <f t="shared" ca="1" si="317"/>
        <v>0</v>
      </c>
      <c r="AL278" s="426">
        <f t="shared" ca="1" si="317"/>
        <v>0</v>
      </c>
      <c r="AM278" s="395" t="str">
        <f t="shared" ca="1" si="315"/>
        <v>X</v>
      </c>
      <c r="AN278" s="3"/>
      <c r="AO278" s="3"/>
      <c r="AP278" s="3"/>
      <c r="AQ278" s="3"/>
      <c r="AR278" s="3"/>
      <c r="AS278" s="3"/>
      <c r="AT278" s="3"/>
      <c r="AU278" s="3"/>
      <c r="AV278" s="3"/>
      <c r="AW278" s="3"/>
      <c r="AX278" s="3"/>
      <c r="AY278" s="3"/>
      <c r="AZ278" s="3"/>
      <c r="BA278" s="3"/>
      <c r="BB278" s="3"/>
      <c r="BC278" s="3"/>
      <c r="BD278" s="3"/>
      <c r="BE278" s="3"/>
      <c r="BF278" s="3"/>
      <c r="BG278" s="3"/>
      <c r="BH278" s="3"/>
      <c r="BI278" s="3"/>
      <c r="BJ278" s="3"/>
      <c r="BK278" s="3"/>
      <c r="BL278" s="3"/>
      <c r="BM278" s="3"/>
      <c r="BN278" s="3"/>
      <c r="BO278" s="3"/>
      <c r="BP278" s="3"/>
      <c r="BQ278" s="3"/>
      <c r="BR278" s="3"/>
      <c r="BS278" s="3"/>
      <c r="BT278" s="3"/>
      <c r="BU278" s="3"/>
      <c r="BV278" s="3"/>
      <c r="BW278" s="3"/>
      <c r="BX278" s="3"/>
    </row>
    <row r="279" spans="1:76" x14ac:dyDescent="0.25">
      <c r="A279" s="162"/>
      <c r="B279" s="148"/>
      <c r="C279" s="1" t="s">
        <v>247</v>
      </c>
      <c r="D279" s="1"/>
      <c r="E279" s="92"/>
      <c r="F279" s="223"/>
      <c r="G279" s="223"/>
      <c r="H279" s="223"/>
      <c r="I279" s="1"/>
      <c r="J279" s="1"/>
      <c r="K279" s="1"/>
      <c r="L279" s="1"/>
      <c r="M279" s="1"/>
      <c r="N279" s="92"/>
      <c r="O279" s="1"/>
      <c r="P279" s="1"/>
      <c r="Q279" s="1"/>
      <c r="R279" s="1"/>
      <c r="S279" s="1"/>
      <c r="T279" s="1"/>
      <c r="U279" s="1"/>
      <c r="V279" s="92"/>
      <c r="W279" s="92"/>
      <c r="X279" s="92"/>
      <c r="Y279" s="92"/>
      <c r="Z279" s="92"/>
      <c r="AA279" s="92"/>
      <c r="AB279" s="92"/>
      <c r="AC279" s="92"/>
      <c r="AD279" s="1"/>
      <c r="AE279" s="1"/>
      <c r="AF279" s="1"/>
      <c r="AG279" s="1"/>
      <c r="AH279" s="1"/>
      <c r="AI279" s="1"/>
      <c r="AJ279" s="1"/>
      <c r="AK279" s="79"/>
      <c r="AL279" s="79"/>
      <c r="AM279" s="79"/>
    </row>
    <row r="280" spans="1:76" x14ac:dyDescent="0.25">
      <c r="A280" s="162"/>
      <c r="B280" s="148"/>
      <c r="C280" s="1"/>
      <c r="D280" s="1"/>
      <c r="E280" s="92"/>
      <c r="F280" s="223"/>
      <c r="G280" s="223"/>
      <c r="H280" s="223"/>
      <c r="I280" s="1"/>
      <c r="J280" s="1"/>
      <c r="K280" s="1"/>
      <c r="L280" s="1"/>
      <c r="M280" s="1"/>
      <c r="N280" s="92"/>
      <c r="O280" s="1"/>
      <c r="P280" s="1"/>
      <c r="Q280" s="1"/>
      <c r="R280" s="1"/>
      <c r="S280" s="1"/>
      <c r="T280" s="1"/>
      <c r="U280" s="1"/>
      <c r="V280" s="92"/>
      <c r="W280" s="92"/>
      <c r="X280" s="92"/>
      <c r="Y280" s="92"/>
      <c r="Z280" s="92"/>
      <c r="AA280" s="92"/>
      <c r="AB280" s="92"/>
      <c r="AC280" s="92"/>
      <c r="AD280" s="1"/>
      <c r="AE280" s="1"/>
      <c r="AF280" s="1"/>
      <c r="AG280" s="1"/>
      <c r="AH280" s="1"/>
      <c r="AI280" s="1"/>
      <c r="AJ280" s="1"/>
      <c r="AK280" s="79"/>
      <c r="AL280" s="79"/>
      <c r="AM280" s="79"/>
    </row>
    <row r="281" spans="1:76" x14ac:dyDescent="0.25">
      <c r="A281" s="162"/>
      <c r="B281" s="148"/>
      <c r="C281" s="180" t="s">
        <v>248</v>
      </c>
      <c r="D281" s="1"/>
      <c r="E281" s="92"/>
      <c r="F281" s="223"/>
      <c r="G281" s="223"/>
      <c r="H281" s="223"/>
      <c r="I281" s="1"/>
      <c r="J281" s="1"/>
      <c r="K281" s="1"/>
      <c r="L281" s="1"/>
      <c r="M281" s="1"/>
      <c r="N281" s="92"/>
      <c r="O281" s="1"/>
      <c r="P281" s="1"/>
      <c r="Q281" s="1"/>
      <c r="R281" s="1"/>
      <c r="S281" s="1"/>
      <c r="T281" s="1"/>
      <c r="U281" s="1"/>
      <c r="V281" s="92"/>
      <c r="W281" s="92"/>
      <c r="X281" s="92"/>
      <c r="Y281" s="92"/>
      <c r="Z281" s="92"/>
      <c r="AA281" s="92"/>
      <c r="AB281" s="92"/>
      <c r="AC281" s="92"/>
      <c r="AD281" s="1"/>
      <c r="AE281" s="1"/>
      <c r="AF281" s="1"/>
      <c r="AG281" s="1"/>
      <c r="AH281" s="1"/>
      <c r="AI281" s="1"/>
      <c r="AJ281" s="1"/>
      <c r="AK281" s="79"/>
      <c r="AL281" s="79"/>
      <c r="AM281" s="79"/>
    </row>
    <row r="282" spans="1:76" x14ac:dyDescent="0.25">
      <c r="A282" s="162"/>
      <c r="B282" s="148"/>
      <c r="C282" s="1"/>
      <c r="D282" s="1"/>
      <c r="E282" s="92"/>
      <c r="F282" s="223"/>
      <c r="G282" s="223"/>
      <c r="H282" s="223"/>
      <c r="I282" s="1"/>
      <c r="J282" s="1"/>
      <c r="K282" s="1"/>
      <c r="L282" s="1"/>
      <c r="M282" s="1"/>
      <c r="N282" s="92"/>
      <c r="O282" s="1"/>
      <c r="P282" s="1"/>
      <c r="Q282" s="1"/>
      <c r="R282" s="1"/>
      <c r="S282" s="1"/>
      <c r="T282" s="1"/>
      <c r="U282" s="1"/>
      <c r="V282" s="92"/>
      <c r="W282" s="92"/>
      <c r="X282" s="92"/>
      <c r="Y282" s="92"/>
      <c r="Z282" s="92"/>
      <c r="AA282" s="92"/>
      <c r="AB282" s="92"/>
      <c r="AC282" s="92"/>
      <c r="AD282" s="1"/>
      <c r="AE282" s="1"/>
      <c r="AF282" s="1"/>
      <c r="AG282" s="1"/>
      <c r="AH282" s="1"/>
      <c r="AI282" s="1"/>
      <c r="AJ282" s="1"/>
      <c r="AK282" s="79"/>
      <c r="AL282" s="79"/>
      <c r="AM282" s="79"/>
    </row>
    <row r="283" spans="1:76" x14ac:dyDescent="0.25">
      <c r="A283" s="162"/>
      <c r="B283" s="148"/>
      <c r="C283" s="463" t="s">
        <v>268</v>
      </c>
      <c r="D283" s="463"/>
      <c r="E283" s="93"/>
      <c r="F283" s="224"/>
      <c r="G283" s="224"/>
      <c r="H283" s="224"/>
      <c r="I283" s="87"/>
      <c r="J283" s="87"/>
      <c r="K283" s="87"/>
      <c r="L283" s="87"/>
      <c r="M283" s="87"/>
      <c r="N283" s="93"/>
      <c r="O283" s="87"/>
      <c r="P283" s="87"/>
      <c r="Q283" s="87"/>
      <c r="R283" s="87"/>
      <c r="S283" s="87"/>
      <c r="T283" s="87"/>
      <c r="U283" s="87"/>
      <c r="V283" s="93"/>
      <c r="W283" s="93"/>
      <c r="X283" s="93"/>
      <c r="Y283" s="93"/>
      <c r="Z283" s="93"/>
      <c r="AA283" s="93"/>
      <c r="AB283" s="93"/>
      <c r="AC283" s="93"/>
      <c r="AD283" s="87"/>
      <c r="AE283" s="1"/>
      <c r="AF283" s="1"/>
      <c r="AG283" s="1"/>
      <c r="AH283" s="1"/>
      <c r="AI283" s="1"/>
      <c r="AJ283" s="1"/>
      <c r="AK283" s="79"/>
      <c r="AL283" s="79"/>
      <c r="AM283" s="79"/>
    </row>
    <row r="284" spans="1:76" x14ac:dyDescent="0.25">
      <c r="A284" s="162"/>
      <c r="B284" s="148"/>
      <c r="C284" s="87"/>
      <c r="D284" s="87"/>
      <c r="E284" s="93"/>
      <c r="F284" s="224"/>
      <c r="G284" s="224"/>
      <c r="H284" s="224"/>
      <c r="I284" s="87"/>
      <c r="J284" s="87"/>
      <c r="K284" s="87"/>
      <c r="L284" s="87"/>
      <c r="M284" s="87"/>
      <c r="N284" s="93"/>
      <c r="O284" s="87"/>
      <c r="P284" s="87"/>
      <c r="Q284" s="87"/>
      <c r="R284" s="87"/>
      <c r="S284" s="87"/>
      <c r="T284" s="87"/>
      <c r="U284" s="87"/>
      <c r="V284" s="93"/>
      <c r="W284" s="93"/>
      <c r="X284" s="93"/>
      <c r="Y284" s="93"/>
      <c r="Z284" s="93"/>
      <c r="AA284" s="93"/>
      <c r="AB284" s="93"/>
      <c r="AC284" s="93"/>
      <c r="AD284" s="87"/>
      <c r="AE284" s="1"/>
      <c r="AF284" s="1"/>
      <c r="AG284" s="1"/>
      <c r="AH284" s="1"/>
      <c r="AI284" s="1"/>
      <c r="AJ284" s="1"/>
      <c r="AK284" s="79"/>
      <c r="AL284" s="79"/>
      <c r="AM284" s="79"/>
    </row>
    <row r="285" spans="1:76" x14ac:dyDescent="0.25">
      <c r="A285" s="162"/>
      <c r="B285" s="148"/>
      <c r="C285" s="87"/>
      <c r="D285" s="87"/>
      <c r="E285" s="93"/>
      <c r="F285" s="224"/>
      <c r="G285" s="224"/>
      <c r="H285" s="224"/>
      <c r="I285" s="87"/>
      <c r="J285" s="87"/>
      <c r="K285" s="87"/>
      <c r="L285" s="87"/>
      <c r="M285" s="87"/>
      <c r="N285" s="93"/>
      <c r="O285" s="87"/>
      <c r="P285" s="87"/>
      <c r="Q285" s="87"/>
      <c r="R285" s="87"/>
      <c r="S285" s="87"/>
      <c r="T285" s="87"/>
      <c r="U285" s="87"/>
      <c r="V285" s="93"/>
      <c r="W285" s="93"/>
      <c r="X285" s="93"/>
      <c r="Y285" s="93"/>
      <c r="Z285" s="93"/>
      <c r="AA285" s="93"/>
      <c r="AB285" s="93"/>
      <c r="AC285" s="93"/>
      <c r="AD285" s="87"/>
      <c r="AE285" s="1"/>
      <c r="AF285" s="1"/>
      <c r="AG285" s="1"/>
      <c r="AH285" s="1"/>
      <c r="AI285" s="1"/>
      <c r="AJ285" s="1"/>
      <c r="AK285" s="79"/>
      <c r="AL285" s="79"/>
      <c r="AM285" s="79"/>
    </row>
    <row r="286" spans="1:76" x14ac:dyDescent="0.25">
      <c r="A286" s="459" t="s">
        <v>416</v>
      </c>
      <c r="B286" s="459"/>
      <c r="C286" s="459"/>
      <c r="D286" s="1"/>
      <c r="E286" s="92"/>
      <c r="F286" s="223"/>
      <c r="G286" s="223"/>
      <c r="H286" s="223"/>
      <c r="I286" s="1"/>
      <c r="J286" s="1"/>
      <c r="K286" s="1"/>
      <c r="L286" s="1"/>
      <c r="M286" s="1"/>
      <c r="N286" s="92"/>
      <c r="O286" s="1"/>
      <c r="P286" s="1"/>
      <c r="Q286" s="1"/>
      <c r="R286" s="1"/>
      <c r="S286" s="1"/>
      <c r="T286" s="1"/>
      <c r="U286" s="1"/>
      <c r="V286" s="92"/>
      <c r="W286" s="92"/>
      <c r="X286" s="92"/>
      <c r="Y286" s="92"/>
      <c r="Z286" s="92"/>
      <c r="AA286" s="92"/>
      <c r="AB286" s="92"/>
      <c r="AC286" s="92"/>
      <c r="AD286" s="1"/>
      <c r="AE286" s="1"/>
      <c r="AF286" s="1"/>
      <c r="AG286" s="1"/>
      <c r="AH286" s="1"/>
      <c r="AI286" s="1"/>
      <c r="AJ286" s="1"/>
      <c r="AK286" s="79"/>
      <c r="AL286" s="79"/>
      <c r="AM286" s="79"/>
    </row>
    <row r="287" spans="1:76" ht="22.9" customHeight="1" x14ac:dyDescent="0.25">
      <c r="A287" s="464" t="s">
        <v>417</v>
      </c>
      <c r="B287" s="464"/>
      <c r="C287" s="464"/>
      <c r="D287" s="464"/>
      <c r="E287" s="464"/>
      <c r="F287" s="464"/>
      <c r="G287" s="464"/>
      <c r="H287" s="464"/>
      <c r="I287" s="464"/>
      <c r="J287" s="464"/>
      <c r="K287" s="464"/>
      <c r="L287" s="464"/>
      <c r="M287" s="464"/>
      <c r="N287" s="464"/>
      <c r="O287" s="464"/>
      <c r="P287" s="464"/>
      <c r="Q287" s="464"/>
      <c r="R287" s="464"/>
      <c r="S287" s="464"/>
      <c r="T287" s="464"/>
      <c r="U287" s="464"/>
      <c r="V287" s="464"/>
      <c r="W287" s="464"/>
      <c r="X287" s="464"/>
      <c r="Y287" s="464"/>
      <c r="Z287" s="464"/>
      <c r="AA287" s="464"/>
      <c r="AB287" s="464"/>
      <c r="AC287" s="464"/>
      <c r="AD287" s="464"/>
      <c r="AE287" s="464"/>
      <c r="AF287" s="464"/>
      <c r="AG287" s="464"/>
      <c r="AH287" s="464"/>
      <c r="AI287" s="464"/>
      <c r="AJ287" s="464"/>
      <c r="AK287" s="464"/>
      <c r="AL287" s="464"/>
      <c r="AM287" s="59"/>
    </row>
    <row r="288" spans="1:76" ht="19.5" customHeight="1" x14ac:dyDescent="0.25">
      <c r="A288" s="464" t="s">
        <v>418</v>
      </c>
      <c r="B288" s="464"/>
      <c r="C288" s="464"/>
      <c r="D288" s="464"/>
      <c r="E288" s="464"/>
      <c r="F288" s="464"/>
      <c r="G288" s="464"/>
      <c r="H288" s="464"/>
      <c r="I288" s="464"/>
      <c r="J288" s="464"/>
      <c r="K288" s="464"/>
      <c r="L288" s="464"/>
      <c r="M288" s="464"/>
      <c r="N288" s="464"/>
      <c r="O288" s="464"/>
      <c r="P288" s="464"/>
      <c r="Q288" s="464"/>
      <c r="R288" s="464"/>
      <c r="S288" s="464"/>
      <c r="T288" s="464"/>
      <c r="U288" s="464"/>
      <c r="V288" s="464"/>
      <c r="W288" s="464"/>
      <c r="X288" s="464"/>
      <c r="Y288" s="464"/>
      <c r="Z288" s="464"/>
      <c r="AA288" s="464"/>
      <c r="AB288" s="464"/>
      <c r="AC288" s="464"/>
      <c r="AD288" s="464"/>
      <c r="AE288" s="464"/>
      <c r="AF288" s="464"/>
      <c r="AG288" s="464"/>
      <c r="AH288" s="464"/>
      <c r="AI288" s="464"/>
      <c r="AJ288" s="464"/>
      <c r="AK288" s="464"/>
      <c r="AL288" s="464"/>
      <c r="AM288" s="59"/>
    </row>
    <row r="289" spans="1:76" ht="24.6" customHeight="1" x14ac:dyDescent="0.25">
      <c r="A289" s="464" t="s">
        <v>419</v>
      </c>
      <c r="B289" s="464"/>
      <c r="C289" s="464"/>
      <c r="D289" s="464"/>
      <c r="E289" s="464"/>
      <c r="F289" s="464"/>
      <c r="G289" s="464"/>
      <c r="H289" s="464"/>
      <c r="I289" s="464"/>
      <c r="J289" s="464"/>
      <c r="K289" s="464"/>
      <c r="L289" s="464"/>
      <c r="M289" s="464"/>
      <c r="N289" s="464"/>
      <c r="O289" s="464"/>
      <c r="P289" s="464"/>
      <c r="Q289" s="464"/>
      <c r="R289" s="464"/>
      <c r="S289" s="464"/>
      <c r="T289" s="464"/>
      <c r="U289" s="464"/>
      <c r="V289" s="464"/>
      <c r="W289" s="464"/>
      <c r="X289" s="464"/>
      <c r="Y289" s="464"/>
      <c r="Z289" s="464"/>
      <c r="AA289" s="464"/>
      <c r="AB289" s="464"/>
      <c r="AC289" s="464"/>
      <c r="AD289" s="464"/>
      <c r="AE289" s="464"/>
      <c r="AF289" s="464"/>
      <c r="AG289" s="464"/>
      <c r="AH289" s="464"/>
      <c r="AI289" s="464"/>
      <c r="AJ289" s="464"/>
      <c r="AK289" s="464"/>
      <c r="AL289" s="464"/>
      <c r="AM289" s="59"/>
    </row>
    <row r="290" spans="1:76" ht="30.75" customHeight="1" x14ac:dyDescent="0.25">
      <c r="A290" s="465" t="s">
        <v>420</v>
      </c>
      <c r="B290" s="465"/>
      <c r="C290" s="465"/>
      <c r="D290" s="465"/>
      <c r="E290" s="465"/>
      <c r="F290" s="465"/>
      <c r="G290" s="465"/>
      <c r="H290" s="465"/>
      <c r="I290" s="465"/>
      <c r="J290" s="465"/>
      <c r="K290" s="465"/>
      <c r="L290" s="465"/>
      <c r="M290" s="465"/>
      <c r="N290" s="465"/>
      <c r="O290" s="465"/>
      <c r="P290" s="465"/>
      <c r="Q290" s="465"/>
      <c r="R290" s="465"/>
      <c r="S290" s="465"/>
      <c r="T290" s="465"/>
      <c r="U290" s="465"/>
      <c r="V290" s="465"/>
      <c r="W290" s="465"/>
      <c r="X290" s="465"/>
      <c r="Y290" s="465"/>
      <c r="Z290" s="465"/>
      <c r="AA290" s="465"/>
      <c r="AB290" s="465"/>
      <c r="AC290" s="465"/>
      <c r="AD290" s="465"/>
      <c r="AE290" s="465"/>
      <c r="AF290" s="465"/>
      <c r="AG290" s="465"/>
      <c r="AH290" s="465"/>
      <c r="AI290" s="465"/>
      <c r="AJ290" s="465"/>
      <c r="AK290" s="465"/>
      <c r="AL290" s="465"/>
      <c r="AM290" s="79"/>
    </row>
    <row r="291" spans="1:76" ht="15.75" customHeight="1" x14ac:dyDescent="0.25">
      <c r="A291" s="458"/>
      <c r="B291" s="458"/>
      <c r="C291" s="458"/>
      <c r="D291" s="458"/>
      <c r="E291" s="458"/>
      <c r="F291" s="458"/>
      <c r="G291" s="458"/>
      <c r="H291" s="458"/>
      <c r="I291" s="458"/>
      <c r="J291" s="458"/>
      <c r="K291" s="458"/>
      <c r="L291" s="458"/>
      <c r="M291" s="458"/>
      <c r="N291" s="458"/>
      <c r="O291" s="458"/>
      <c r="P291" s="458"/>
      <c r="Q291" s="458"/>
      <c r="R291" s="458"/>
      <c r="S291" s="458"/>
      <c r="T291" s="458"/>
      <c r="U291" s="458"/>
      <c r="V291" s="458"/>
      <c r="W291" s="458"/>
      <c r="X291" s="458"/>
      <c r="Y291" s="458"/>
      <c r="Z291" s="458"/>
      <c r="AA291" s="458"/>
      <c r="AB291" s="458"/>
      <c r="AC291" s="458"/>
      <c r="AD291" s="458"/>
      <c r="AE291" s="458"/>
      <c r="AF291" s="458"/>
      <c r="AG291" s="458"/>
      <c r="AH291" s="458"/>
      <c r="AI291" s="458"/>
      <c r="AJ291" s="458"/>
      <c r="AK291" s="79"/>
      <c r="AL291" s="79"/>
      <c r="AM291" s="79"/>
    </row>
    <row r="292" spans="1:76" x14ac:dyDescent="0.25">
      <c r="A292" s="163"/>
      <c r="B292" s="149"/>
      <c r="C292" s="86"/>
      <c r="D292" s="86"/>
      <c r="E292" s="94"/>
      <c r="F292" s="225"/>
      <c r="G292" s="225"/>
      <c r="H292" s="225"/>
      <c r="I292" s="86"/>
      <c r="J292" s="86"/>
      <c r="K292" s="86"/>
      <c r="L292" s="86"/>
      <c r="M292" s="86"/>
      <c r="N292" s="94"/>
      <c r="O292" s="86"/>
      <c r="P292" s="86"/>
      <c r="Q292" s="86"/>
      <c r="R292" s="86"/>
      <c r="S292" s="86"/>
      <c r="T292" s="86"/>
      <c r="U292" s="86"/>
      <c r="V292" s="94"/>
      <c r="W292" s="94"/>
      <c r="X292" s="94"/>
      <c r="Y292" s="94"/>
      <c r="Z292" s="94"/>
      <c r="AA292" s="94"/>
      <c r="AB292" s="94"/>
      <c r="AC292" s="94"/>
      <c r="AD292" s="86"/>
      <c r="AE292" s="1"/>
      <c r="AF292" s="1"/>
      <c r="AG292" s="1"/>
      <c r="AH292" s="1"/>
      <c r="AI292" s="1"/>
      <c r="AJ292" s="1"/>
      <c r="AK292" s="79"/>
      <c r="AL292" s="79"/>
      <c r="AM292" s="79"/>
    </row>
    <row r="293" spans="1:76" x14ac:dyDescent="0.25">
      <c r="A293" s="164"/>
      <c r="B293" s="150"/>
      <c r="C293" s="80"/>
      <c r="D293" s="80"/>
      <c r="E293" s="95"/>
      <c r="F293" s="226"/>
      <c r="G293" s="226"/>
      <c r="H293" s="226"/>
      <c r="I293" s="80"/>
      <c r="J293" s="80"/>
      <c r="K293" s="80"/>
      <c r="L293" s="80"/>
      <c r="M293" s="80"/>
      <c r="N293" s="95"/>
      <c r="O293" s="80"/>
      <c r="P293" s="80"/>
      <c r="Q293" s="80"/>
      <c r="R293" s="80"/>
      <c r="S293" s="80"/>
      <c r="T293" s="80"/>
      <c r="U293" s="80"/>
      <c r="V293" s="95"/>
      <c r="W293" s="95"/>
      <c r="X293" s="95"/>
      <c r="Y293" s="95"/>
      <c r="Z293" s="95"/>
      <c r="AA293" s="95"/>
      <c r="AB293" s="95"/>
      <c r="AC293" s="95"/>
      <c r="AD293" s="59"/>
      <c r="AE293" s="1"/>
      <c r="AF293" s="1"/>
      <c r="AG293" s="1"/>
      <c r="AH293" s="1"/>
      <c r="AI293" s="1"/>
      <c r="AJ293" s="1"/>
      <c r="AK293" s="79"/>
      <c r="AL293" s="79"/>
      <c r="AM293" s="79"/>
    </row>
    <row r="294" spans="1:76" x14ac:dyDescent="0.25">
      <c r="A294" s="164"/>
      <c r="B294" s="150"/>
      <c r="C294" s="80"/>
      <c r="D294" s="80"/>
      <c r="E294" s="95"/>
      <c r="F294" s="226"/>
      <c r="G294" s="226"/>
      <c r="H294" s="226"/>
      <c r="I294" s="80"/>
      <c r="J294" s="80"/>
      <c r="K294" s="80"/>
      <c r="L294" s="80"/>
      <c r="M294" s="80"/>
      <c r="N294" s="95"/>
      <c r="O294" s="80"/>
      <c r="P294" s="80"/>
      <c r="Q294" s="80"/>
      <c r="R294" s="80"/>
      <c r="S294" s="80"/>
      <c r="T294" s="80"/>
      <c r="U294" s="80"/>
      <c r="V294" s="95"/>
      <c r="W294" s="95"/>
      <c r="X294" s="95"/>
      <c r="Y294" s="95"/>
      <c r="Z294" s="95"/>
      <c r="AA294" s="95"/>
      <c r="AB294" s="95"/>
      <c r="AC294" s="95"/>
      <c r="AD294" s="59"/>
      <c r="AE294" s="1"/>
      <c r="AF294" s="1"/>
      <c r="AG294" s="1"/>
      <c r="AH294" s="1"/>
      <c r="AI294" s="1"/>
      <c r="AJ294" s="1"/>
      <c r="AK294" s="79"/>
      <c r="AL294" s="79"/>
      <c r="AM294" s="79"/>
    </row>
    <row r="295" spans="1:76" x14ac:dyDescent="0.25">
      <c r="A295" s="165"/>
      <c r="B295" s="151"/>
      <c r="C295" s="86"/>
      <c r="D295" s="86"/>
      <c r="E295" s="94"/>
      <c r="F295" s="225"/>
      <c r="G295" s="225"/>
      <c r="H295" s="225"/>
      <c r="I295" s="86"/>
      <c r="J295" s="86"/>
      <c r="K295" s="86"/>
      <c r="L295" s="86"/>
      <c r="M295" s="86"/>
      <c r="N295" s="94"/>
      <c r="O295" s="86"/>
      <c r="P295" s="86"/>
      <c r="Q295" s="86"/>
      <c r="R295" s="86"/>
      <c r="S295" s="86"/>
      <c r="T295" s="86"/>
      <c r="U295" s="86"/>
      <c r="V295" s="94"/>
      <c r="W295" s="94"/>
      <c r="X295" s="94"/>
      <c r="Y295" s="94"/>
      <c r="Z295" s="94"/>
      <c r="AA295" s="94"/>
      <c r="AB295" s="94"/>
      <c r="AC295" s="94"/>
      <c r="AD295" s="86"/>
      <c r="AE295" s="1"/>
      <c r="AF295" s="1"/>
      <c r="AG295" s="1"/>
      <c r="AH295" s="1"/>
      <c r="AI295" s="1"/>
      <c r="AJ295" s="1"/>
      <c r="AK295" s="79"/>
      <c r="AL295" s="79"/>
      <c r="AM295" s="79"/>
    </row>
    <row r="296" spans="1:76" x14ac:dyDescent="0.25">
      <c r="A296" s="162"/>
      <c r="B296" s="148"/>
      <c r="C296" s="86"/>
      <c r="D296" s="86"/>
      <c r="E296" s="94"/>
      <c r="F296" s="225"/>
      <c r="G296" s="225"/>
      <c r="H296" s="225"/>
      <c r="I296" s="86"/>
      <c r="J296" s="86"/>
      <c r="K296" s="86"/>
      <c r="L296" s="86"/>
      <c r="M296" s="86"/>
      <c r="N296" s="94"/>
      <c r="O296" s="86"/>
      <c r="P296" s="86"/>
      <c r="Q296" s="86"/>
      <c r="R296" s="86"/>
      <c r="S296" s="86"/>
      <c r="T296" s="86"/>
      <c r="U296" s="86"/>
      <c r="V296" s="94"/>
      <c r="W296" s="94"/>
      <c r="X296" s="94"/>
      <c r="Y296" s="94"/>
      <c r="Z296" s="94"/>
      <c r="AA296" s="94"/>
      <c r="AB296" s="94"/>
      <c r="AC296" s="94"/>
      <c r="AD296" s="86"/>
      <c r="AE296" s="1"/>
      <c r="AF296" s="1"/>
      <c r="AG296" s="1"/>
      <c r="AH296" s="1"/>
      <c r="AI296" s="1"/>
      <c r="AJ296" s="1"/>
      <c r="AK296" s="79"/>
      <c r="AL296" s="79"/>
      <c r="AM296" s="79"/>
    </row>
    <row r="297" spans="1:76" ht="15" customHeight="1" x14ac:dyDescent="0.25">
      <c r="A297" s="162"/>
      <c r="B297" s="148"/>
      <c r="C297" s="1"/>
      <c r="D297" s="1"/>
      <c r="E297" s="92"/>
      <c r="F297" s="223"/>
      <c r="G297" s="223"/>
      <c r="H297" s="223"/>
      <c r="I297" s="1"/>
      <c r="J297" s="1"/>
      <c r="K297" s="1"/>
      <c r="L297" s="1"/>
      <c r="M297" s="1"/>
      <c r="N297" s="92"/>
      <c r="O297" s="1"/>
      <c r="P297" s="1"/>
      <c r="Q297" s="1"/>
      <c r="R297" s="1"/>
      <c r="S297" s="1"/>
      <c r="T297" s="1"/>
      <c r="U297" s="1"/>
      <c r="V297" s="92"/>
      <c r="W297" s="92"/>
      <c r="X297" s="92"/>
      <c r="Y297" s="92"/>
      <c r="Z297" s="92"/>
      <c r="AA297" s="92"/>
      <c r="AB297" s="92"/>
      <c r="AC297" s="92"/>
      <c r="AD297" s="1"/>
      <c r="AE297" s="1"/>
      <c r="AF297" s="1"/>
      <c r="AG297" s="1"/>
      <c r="AH297" s="1"/>
      <c r="AI297" s="1"/>
      <c r="AJ297" s="1"/>
      <c r="AK297" s="79"/>
      <c r="AL297" s="79"/>
      <c r="AM297" s="79"/>
    </row>
    <row r="298" spans="1:76" ht="15" customHeight="1" x14ac:dyDescent="0.25">
      <c r="A298" s="162"/>
      <c r="B298" s="148"/>
      <c r="C298" s="1"/>
      <c r="D298" s="1"/>
      <c r="E298" s="92"/>
      <c r="F298" s="223"/>
      <c r="G298" s="223"/>
      <c r="H298" s="223"/>
      <c r="I298" s="1"/>
      <c r="J298" s="1"/>
      <c r="K298" s="1"/>
      <c r="L298" s="1"/>
      <c r="M298" s="1"/>
      <c r="N298" s="92"/>
      <c r="O298" s="1"/>
      <c r="P298" s="1"/>
      <c r="Q298" s="1"/>
      <c r="R298" s="1"/>
      <c r="S298" s="1"/>
      <c r="T298" s="1"/>
      <c r="U298" s="1"/>
      <c r="V298" s="92"/>
      <c r="W298" s="92"/>
      <c r="X298" s="92"/>
      <c r="Y298" s="92"/>
      <c r="Z298" s="92"/>
      <c r="AA298" s="92"/>
      <c r="AB298" s="92"/>
      <c r="AC298" s="92"/>
      <c r="AD298" s="1"/>
      <c r="AE298" s="1"/>
      <c r="AF298" s="1"/>
      <c r="AG298" s="1"/>
      <c r="AH298" s="1"/>
      <c r="AI298" s="1"/>
      <c r="AJ298" s="1"/>
      <c r="AK298" s="79"/>
      <c r="AL298" s="79"/>
      <c r="AM298" s="79"/>
    </row>
    <row r="299" spans="1:76" ht="15" customHeight="1" x14ac:dyDescent="0.25">
      <c r="A299" s="162"/>
      <c r="B299" s="148"/>
      <c r="C299" s="1"/>
      <c r="D299" s="1"/>
      <c r="E299" s="92"/>
      <c r="F299" s="223"/>
      <c r="G299" s="223"/>
      <c r="H299" s="223"/>
      <c r="I299" s="1"/>
      <c r="J299" s="1"/>
      <c r="K299" s="1"/>
      <c r="L299" s="1"/>
      <c r="M299" s="1"/>
      <c r="N299" s="92"/>
      <c r="O299" s="1"/>
      <c r="P299" s="1"/>
      <c r="Q299" s="1"/>
      <c r="R299" s="1"/>
      <c r="S299" s="1"/>
      <c r="T299" s="1"/>
      <c r="U299" s="1"/>
      <c r="V299" s="92"/>
      <c r="W299" s="92"/>
      <c r="X299" s="92"/>
      <c r="Y299" s="92"/>
      <c r="Z299" s="92"/>
      <c r="AA299" s="92"/>
      <c r="AB299" s="92"/>
      <c r="AC299" s="92"/>
      <c r="AD299" s="1"/>
      <c r="AE299" s="1"/>
      <c r="AF299" s="1"/>
      <c r="AG299" s="1"/>
      <c r="AH299" s="1"/>
      <c r="AI299" s="1"/>
      <c r="AJ299" s="1"/>
      <c r="AK299" s="79"/>
      <c r="AL299" s="79"/>
      <c r="AM299" s="79"/>
    </row>
    <row r="300" spans="1:76" s="81" customFormat="1" ht="15.75" customHeight="1" x14ac:dyDescent="0.25">
      <c r="A300" s="162"/>
      <c r="B300" s="148"/>
      <c r="C300" s="1"/>
      <c r="D300" s="1"/>
      <c r="E300" s="92"/>
      <c r="F300" s="223"/>
      <c r="G300" s="223"/>
      <c r="H300" s="223"/>
      <c r="I300" s="1"/>
      <c r="J300" s="1"/>
      <c r="K300" s="1"/>
      <c r="L300" s="1"/>
      <c r="M300" s="1"/>
      <c r="N300" s="92"/>
      <c r="O300" s="1"/>
      <c r="P300" s="1"/>
      <c r="Q300" s="1"/>
      <c r="R300" s="1"/>
      <c r="S300" s="1"/>
      <c r="T300" s="1"/>
      <c r="U300" s="1"/>
      <c r="V300" s="92"/>
      <c r="W300" s="92"/>
      <c r="X300" s="92"/>
      <c r="Y300" s="92"/>
      <c r="Z300" s="92"/>
      <c r="AA300" s="92"/>
      <c r="AB300" s="92"/>
      <c r="AC300" s="92"/>
      <c r="AD300" s="1"/>
      <c r="AE300" s="1"/>
      <c r="AF300" s="1"/>
      <c r="AG300" s="1"/>
      <c r="AH300" s="1"/>
      <c r="AI300" s="1"/>
      <c r="AJ300" s="1"/>
      <c r="AK300" s="79"/>
      <c r="AL300" s="79"/>
      <c r="AM300" s="79"/>
      <c r="AN300" s="1"/>
      <c r="AO300" s="1"/>
      <c r="AP300" s="1"/>
      <c r="AQ300" s="1"/>
      <c r="AR300" s="1"/>
      <c r="AS300" s="1"/>
      <c r="AT300" s="1"/>
      <c r="AU300" s="1"/>
      <c r="AV300" s="1"/>
      <c r="AW300" s="1"/>
      <c r="AX300" s="1"/>
      <c r="AY300" s="1"/>
      <c r="AZ300" s="1"/>
      <c r="BA300" s="1"/>
      <c r="BB300" s="1"/>
      <c r="BC300" s="1"/>
      <c r="BD300" s="1"/>
      <c r="BE300" s="1"/>
      <c r="BF300" s="1"/>
      <c r="BG300" s="1"/>
      <c r="BH300" s="1"/>
      <c r="BI300" s="1"/>
      <c r="BJ300" s="1"/>
      <c r="BK300" s="1"/>
      <c r="BL300" s="1"/>
      <c r="BM300" s="1"/>
      <c r="BN300" s="1"/>
      <c r="BO300" s="1"/>
      <c r="BP300" s="1"/>
      <c r="BQ300" s="1"/>
      <c r="BR300" s="1"/>
      <c r="BS300" s="1"/>
      <c r="BT300" s="1"/>
      <c r="BU300" s="1"/>
      <c r="BV300" s="1"/>
      <c r="BW300" s="1"/>
      <c r="BX300" s="1"/>
    </row>
    <row r="301" spans="1:76" x14ac:dyDescent="0.25">
      <c r="A301" s="162"/>
      <c r="B301" s="148"/>
      <c r="C301" s="1"/>
      <c r="D301" s="1"/>
      <c r="E301" s="92"/>
      <c r="F301" s="223"/>
      <c r="G301" s="223"/>
      <c r="H301" s="223"/>
      <c r="I301" s="1"/>
      <c r="J301" s="1"/>
      <c r="K301" s="1"/>
      <c r="L301" s="1"/>
      <c r="M301" s="1"/>
      <c r="N301" s="92"/>
      <c r="O301" s="1"/>
      <c r="P301" s="1"/>
      <c r="Q301" s="1"/>
      <c r="R301" s="1"/>
      <c r="S301" s="1"/>
      <c r="T301" s="1"/>
      <c r="U301" s="1"/>
      <c r="V301" s="92"/>
      <c r="W301" s="92"/>
      <c r="X301" s="92"/>
      <c r="Y301" s="92"/>
      <c r="Z301" s="92"/>
      <c r="AA301" s="92"/>
      <c r="AB301" s="92"/>
      <c r="AC301" s="92"/>
      <c r="AD301" s="1"/>
      <c r="AE301" s="1"/>
      <c r="AF301" s="1"/>
      <c r="AG301" s="1"/>
      <c r="AH301" s="1"/>
      <c r="AI301" s="1"/>
      <c r="AJ301" s="1"/>
      <c r="AK301" s="79"/>
      <c r="AL301" s="79"/>
      <c r="AM301" s="79"/>
    </row>
    <row r="302" spans="1:76" x14ac:dyDescent="0.25">
      <c r="A302" s="162"/>
      <c r="B302" s="148"/>
      <c r="C302" s="1"/>
      <c r="D302" s="1"/>
      <c r="E302" s="92"/>
      <c r="F302" s="223"/>
      <c r="G302" s="223"/>
      <c r="H302" s="223"/>
      <c r="I302" s="1"/>
      <c r="J302" s="1"/>
      <c r="K302" s="1"/>
      <c r="L302" s="1"/>
      <c r="M302" s="1"/>
      <c r="N302" s="92"/>
      <c r="O302" s="1"/>
      <c r="P302" s="1"/>
      <c r="Q302" s="1"/>
      <c r="R302" s="1"/>
      <c r="S302" s="1"/>
      <c r="T302" s="1"/>
      <c r="U302" s="1"/>
      <c r="V302" s="92"/>
      <c r="W302" s="92"/>
      <c r="X302" s="92"/>
      <c r="Y302" s="92"/>
      <c r="Z302" s="92"/>
      <c r="AA302" s="92"/>
      <c r="AB302" s="92"/>
      <c r="AC302" s="92"/>
      <c r="AD302" s="1"/>
      <c r="AE302" s="1"/>
      <c r="AF302" s="1"/>
      <c r="AG302" s="1"/>
      <c r="AH302" s="1"/>
      <c r="AI302" s="1"/>
      <c r="AJ302" s="1"/>
      <c r="AK302" s="79"/>
      <c r="AL302" s="79"/>
      <c r="AM302" s="79"/>
    </row>
    <row r="303" spans="1:76" x14ac:dyDescent="0.25">
      <c r="A303" s="162"/>
      <c r="B303" s="148"/>
      <c r="C303" s="1"/>
      <c r="D303" s="1"/>
      <c r="E303" s="92"/>
      <c r="F303" s="223"/>
      <c r="G303" s="223"/>
      <c r="H303" s="223"/>
      <c r="I303" s="1"/>
      <c r="J303" s="1"/>
      <c r="K303" s="1"/>
      <c r="L303" s="1"/>
      <c r="M303" s="1"/>
      <c r="N303" s="92"/>
      <c r="O303" s="1"/>
      <c r="P303" s="1"/>
      <c r="Q303" s="1"/>
      <c r="R303" s="1"/>
      <c r="S303" s="1"/>
      <c r="T303" s="1"/>
      <c r="U303" s="1"/>
      <c r="V303" s="92"/>
      <c r="W303" s="92"/>
      <c r="X303" s="92"/>
      <c r="Y303" s="92"/>
      <c r="Z303" s="92"/>
      <c r="AA303" s="92"/>
      <c r="AB303" s="92"/>
      <c r="AC303" s="92"/>
      <c r="AD303" s="1"/>
      <c r="AE303" s="1"/>
      <c r="AF303" s="1"/>
      <c r="AG303" s="1"/>
      <c r="AH303" s="1"/>
      <c r="AI303" s="1"/>
      <c r="AJ303" s="1"/>
      <c r="AK303" s="79"/>
      <c r="AL303" s="79"/>
      <c r="AM303" s="79"/>
      <c r="AN303" s="3"/>
      <c r="AO303" s="3"/>
      <c r="AP303" s="3"/>
      <c r="AQ303" s="3"/>
      <c r="AR303" s="3"/>
      <c r="AS303" s="3"/>
      <c r="AT303" s="3"/>
      <c r="AU303" s="3"/>
      <c r="AV303" s="3"/>
      <c r="AW303" s="3"/>
      <c r="AX303" s="3"/>
      <c r="AY303" s="3"/>
      <c r="AZ303" s="3"/>
      <c r="BA303" s="3"/>
      <c r="BB303" s="3"/>
      <c r="BC303" s="3"/>
      <c r="BD303" s="3"/>
      <c r="BE303" s="3"/>
      <c r="BF303" s="3"/>
      <c r="BG303" s="3"/>
      <c r="BH303" s="3"/>
      <c r="BI303" s="3"/>
      <c r="BJ303" s="3"/>
      <c r="BK303" s="3"/>
      <c r="BL303" s="3"/>
      <c r="BM303" s="3"/>
      <c r="BN303" s="3"/>
      <c r="BO303" s="3"/>
      <c r="BP303" s="3"/>
      <c r="BQ303" s="3"/>
      <c r="BR303" s="3"/>
      <c r="BS303" s="3"/>
      <c r="BT303" s="3"/>
      <c r="BU303" s="3"/>
      <c r="BV303" s="3"/>
      <c r="BW303" s="3"/>
      <c r="BX303" s="3"/>
    </row>
    <row r="304" spans="1:76" x14ac:dyDescent="0.25">
      <c r="A304" s="162"/>
      <c r="B304" s="148"/>
      <c r="C304" s="1"/>
      <c r="D304" s="1"/>
      <c r="E304" s="92"/>
      <c r="F304" s="223"/>
      <c r="G304" s="223"/>
      <c r="H304" s="223"/>
      <c r="I304" s="1"/>
      <c r="J304" s="1"/>
      <c r="K304" s="1"/>
      <c r="L304" s="1"/>
      <c r="M304" s="1"/>
      <c r="N304" s="92"/>
      <c r="O304" s="1"/>
      <c r="P304" s="1"/>
      <c r="Q304" s="1"/>
      <c r="R304" s="1"/>
      <c r="S304" s="1"/>
      <c r="T304" s="1"/>
      <c r="U304" s="1"/>
      <c r="V304" s="92"/>
      <c r="W304" s="92"/>
      <c r="X304" s="92"/>
      <c r="Y304" s="92"/>
      <c r="Z304" s="92"/>
      <c r="AA304" s="92"/>
      <c r="AB304" s="92"/>
      <c r="AC304" s="92"/>
      <c r="AD304" s="1"/>
      <c r="AE304" s="1"/>
      <c r="AF304" s="1"/>
      <c r="AG304" s="1"/>
      <c r="AH304" s="1"/>
      <c r="AI304" s="1"/>
      <c r="AJ304" s="1"/>
      <c r="AK304" s="79"/>
      <c r="AL304" s="79"/>
      <c r="AM304" s="79"/>
      <c r="AN304" s="3"/>
      <c r="AO304" s="3"/>
      <c r="AP304" s="3"/>
      <c r="AQ304" s="3"/>
      <c r="AR304" s="3"/>
      <c r="AS304" s="3"/>
      <c r="AT304" s="3"/>
      <c r="AU304" s="3"/>
      <c r="AV304" s="3"/>
      <c r="AW304" s="3"/>
      <c r="AX304" s="3"/>
      <c r="AY304" s="3"/>
      <c r="AZ304" s="3"/>
      <c r="BA304" s="3"/>
      <c r="BB304" s="3"/>
      <c r="BC304" s="3"/>
      <c r="BD304" s="3"/>
      <c r="BE304" s="3"/>
      <c r="BF304" s="3"/>
      <c r="BG304" s="3"/>
      <c r="BH304" s="3"/>
      <c r="BI304" s="3"/>
      <c r="BJ304" s="3"/>
      <c r="BK304" s="3"/>
      <c r="BL304" s="3"/>
      <c r="BM304" s="3"/>
      <c r="BN304" s="3"/>
      <c r="BO304" s="3"/>
      <c r="BP304" s="3"/>
      <c r="BQ304" s="3"/>
      <c r="BR304" s="3"/>
      <c r="BS304" s="3"/>
      <c r="BT304" s="3"/>
      <c r="BU304" s="3"/>
      <c r="BV304" s="3"/>
      <c r="BW304" s="3"/>
      <c r="BX304" s="3"/>
    </row>
    <row r="305" spans="1:76" x14ac:dyDescent="0.25">
      <c r="A305" s="162"/>
      <c r="B305" s="148"/>
      <c r="C305" s="1"/>
      <c r="D305" s="1"/>
      <c r="E305" s="92"/>
      <c r="F305" s="223"/>
      <c r="G305" s="223"/>
      <c r="H305" s="223"/>
      <c r="I305" s="1"/>
      <c r="J305" s="1"/>
      <c r="K305" s="1"/>
      <c r="L305" s="1"/>
      <c r="M305" s="1"/>
      <c r="N305" s="92"/>
      <c r="O305" s="1"/>
      <c r="P305" s="1"/>
      <c r="Q305" s="1"/>
      <c r="R305" s="1"/>
      <c r="S305" s="1"/>
      <c r="T305" s="1"/>
      <c r="U305" s="1"/>
      <c r="V305" s="92"/>
      <c r="W305" s="92"/>
      <c r="X305" s="92"/>
      <c r="Y305" s="92"/>
      <c r="Z305" s="92"/>
      <c r="AA305" s="92"/>
      <c r="AB305" s="92"/>
      <c r="AC305" s="92"/>
      <c r="AD305" s="1"/>
      <c r="AE305" s="1"/>
      <c r="AF305" s="1"/>
      <c r="AG305" s="1"/>
      <c r="AH305" s="1"/>
      <c r="AI305" s="1"/>
      <c r="AJ305" s="1"/>
      <c r="AK305" s="79"/>
      <c r="AL305" s="79"/>
      <c r="AM305" s="79"/>
      <c r="AN305" s="3"/>
      <c r="AO305" s="3"/>
      <c r="AP305" s="3"/>
      <c r="AQ305" s="3"/>
      <c r="AR305" s="3"/>
      <c r="AS305" s="3"/>
      <c r="AT305" s="3"/>
      <c r="AU305" s="3"/>
      <c r="AV305" s="3"/>
      <c r="AW305" s="3"/>
      <c r="AX305" s="3"/>
      <c r="AY305" s="3"/>
      <c r="AZ305" s="3"/>
      <c r="BA305" s="3"/>
      <c r="BB305" s="3"/>
      <c r="BC305" s="3"/>
      <c r="BD305" s="3"/>
      <c r="BE305" s="3"/>
      <c r="BF305" s="3"/>
      <c r="BG305" s="3"/>
      <c r="BH305" s="3"/>
      <c r="BI305" s="3"/>
      <c r="BJ305" s="3"/>
      <c r="BK305" s="3"/>
      <c r="BL305" s="3"/>
      <c r="BM305" s="3"/>
      <c r="BN305" s="3"/>
      <c r="BO305" s="3"/>
      <c r="BP305" s="3"/>
      <c r="BQ305" s="3"/>
      <c r="BR305" s="3"/>
      <c r="BS305" s="3"/>
      <c r="BT305" s="3"/>
      <c r="BU305" s="3"/>
      <c r="BV305" s="3"/>
      <c r="BW305" s="3"/>
      <c r="BX305" s="3"/>
    </row>
    <row r="306" spans="1:76" x14ac:dyDescent="0.25">
      <c r="A306" s="162"/>
      <c r="B306" s="148"/>
      <c r="C306" s="1"/>
      <c r="D306" s="1"/>
      <c r="E306" s="92"/>
      <c r="F306" s="223"/>
      <c r="G306" s="223"/>
      <c r="H306" s="223"/>
      <c r="I306" s="1"/>
      <c r="J306" s="1"/>
      <c r="K306" s="1"/>
      <c r="L306" s="1"/>
      <c r="M306" s="1"/>
      <c r="N306" s="92"/>
      <c r="O306" s="1"/>
      <c r="P306" s="1"/>
      <c r="Q306" s="1"/>
      <c r="R306" s="1"/>
      <c r="S306" s="1"/>
      <c r="T306" s="1"/>
      <c r="U306" s="1"/>
      <c r="V306" s="92"/>
      <c r="W306" s="92"/>
      <c r="X306" s="92"/>
      <c r="Y306" s="92"/>
      <c r="Z306" s="92"/>
      <c r="AA306" s="92"/>
      <c r="AB306" s="92"/>
      <c r="AC306" s="92"/>
      <c r="AD306" s="1"/>
      <c r="AE306" s="1"/>
      <c r="AF306" s="1"/>
      <c r="AG306" s="1"/>
      <c r="AH306" s="1"/>
      <c r="AI306" s="1"/>
      <c r="AJ306" s="1"/>
      <c r="AK306" s="79"/>
      <c r="AL306" s="79"/>
      <c r="AM306" s="79"/>
      <c r="AN306" s="3"/>
      <c r="AO306" s="3"/>
      <c r="AP306" s="3"/>
      <c r="AQ306" s="3"/>
      <c r="AR306" s="3"/>
      <c r="AS306" s="3"/>
      <c r="AT306" s="3"/>
      <c r="AU306" s="3"/>
      <c r="AV306" s="3"/>
      <c r="AW306" s="3"/>
      <c r="AX306" s="3"/>
      <c r="AY306" s="3"/>
      <c r="AZ306" s="3"/>
      <c r="BA306" s="3"/>
      <c r="BB306" s="3"/>
      <c r="BC306" s="3"/>
      <c r="BD306" s="3"/>
      <c r="BE306" s="3"/>
      <c r="BF306" s="3"/>
      <c r="BG306" s="3"/>
      <c r="BH306" s="3"/>
      <c r="BI306" s="3"/>
      <c r="BJ306" s="3"/>
      <c r="BK306" s="3"/>
      <c r="BL306" s="3"/>
      <c r="BM306" s="3"/>
      <c r="BN306" s="3"/>
      <c r="BO306" s="3"/>
      <c r="BP306" s="3"/>
      <c r="BQ306" s="3"/>
      <c r="BR306" s="3"/>
      <c r="BS306" s="3"/>
      <c r="BT306" s="3"/>
      <c r="BU306" s="3"/>
      <c r="BV306" s="3"/>
      <c r="BW306" s="3"/>
      <c r="BX306" s="3"/>
    </row>
    <row r="307" spans="1:76" x14ac:dyDescent="0.25">
      <c r="A307" s="162"/>
      <c r="B307" s="148"/>
      <c r="C307" s="1"/>
      <c r="D307" s="1"/>
      <c r="E307" s="92"/>
      <c r="F307" s="223"/>
      <c r="G307" s="223"/>
      <c r="H307" s="223"/>
      <c r="I307" s="1"/>
      <c r="J307" s="1"/>
      <c r="K307" s="1"/>
      <c r="L307" s="1"/>
      <c r="M307" s="1"/>
      <c r="N307" s="92"/>
      <c r="O307" s="1"/>
      <c r="P307" s="1"/>
      <c r="Q307" s="1"/>
      <c r="R307" s="1"/>
      <c r="S307" s="1"/>
      <c r="T307" s="1"/>
      <c r="U307" s="1"/>
      <c r="V307" s="92"/>
      <c r="W307" s="92"/>
      <c r="X307" s="92"/>
      <c r="Y307" s="92"/>
      <c r="Z307" s="92"/>
      <c r="AA307" s="92"/>
      <c r="AB307" s="92"/>
      <c r="AC307" s="92"/>
      <c r="AD307" s="1"/>
      <c r="AE307" s="1"/>
      <c r="AF307" s="1"/>
      <c r="AG307" s="1"/>
      <c r="AH307" s="1"/>
      <c r="AI307" s="1"/>
      <c r="AJ307" s="1"/>
      <c r="AK307" s="79"/>
      <c r="AL307" s="79"/>
      <c r="AM307" s="79"/>
      <c r="AN307" s="3"/>
      <c r="AO307" s="3"/>
      <c r="AP307" s="3"/>
      <c r="AQ307" s="3"/>
      <c r="AR307" s="3"/>
      <c r="AS307" s="3"/>
      <c r="AT307" s="3"/>
      <c r="AU307" s="3"/>
      <c r="AV307" s="3"/>
      <c r="AW307" s="3"/>
      <c r="AX307" s="3"/>
      <c r="AY307" s="3"/>
      <c r="AZ307" s="3"/>
      <c r="BA307" s="3"/>
      <c r="BB307" s="3"/>
      <c r="BC307" s="3"/>
      <c r="BD307" s="3"/>
      <c r="BE307" s="3"/>
      <c r="BF307" s="3"/>
      <c r="BG307" s="3"/>
      <c r="BH307" s="3"/>
      <c r="BI307" s="3"/>
      <c r="BJ307" s="3"/>
      <c r="BK307" s="3"/>
      <c r="BL307" s="3"/>
      <c r="BM307" s="3"/>
      <c r="BN307" s="3"/>
      <c r="BO307" s="3"/>
      <c r="BP307" s="3"/>
      <c r="BQ307" s="3"/>
      <c r="BR307" s="3"/>
      <c r="BS307" s="3"/>
      <c r="BT307" s="3"/>
      <c r="BU307" s="3"/>
      <c r="BV307" s="3"/>
      <c r="BW307" s="3"/>
      <c r="BX307" s="3"/>
    </row>
    <row r="308" spans="1:76" s="59" customFormat="1" x14ac:dyDescent="0.25">
      <c r="A308" s="162"/>
      <c r="B308" s="148"/>
      <c r="C308" s="1"/>
      <c r="D308" s="1"/>
      <c r="E308" s="92"/>
      <c r="F308" s="223"/>
      <c r="G308" s="223"/>
      <c r="H308" s="223"/>
      <c r="I308" s="1"/>
      <c r="J308" s="1"/>
      <c r="K308" s="1"/>
      <c r="L308" s="1"/>
      <c r="M308" s="1"/>
      <c r="N308" s="92"/>
      <c r="O308" s="1"/>
      <c r="P308" s="1"/>
      <c r="Q308" s="1"/>
      <c r="R308" s="1"/>
      <c r="S308" s="1"/>
      <c r="T308" s="1"/>
      <c r="U308" s="1"/>
      <c r="V308" s="92"/>
      <c r="W308" s="92"/>
      <c r="X308" s="92"/>
      <c r="Y308" s="92"/>
      <c r="Z308" s="92"/>
      <c r="AA308" s="92"/>
      <c r="AB308" s="92"/>
      <c r="AC308" s="92"/>
      <c r="AD308" s="1"/>
      <c r="AE308" s="1"/>
      <c r="AF308" s="1"/>
      <c r="AG308" s="1"/>
      <c r="AH308" s="1"/>
      <c r="AI308" s="1"/>
      <c r="AJ308" s="1"/>
      <c r="AK308" s="79"/>
      <c r="AL308" s="79"/>
      <c r="AM308" s="79"/>
    </row>
    <row r="309" spans="1:76" s="59" customFormat="1" x14ac:dyDescent="0.25">
      <c r="A309" s="162"/>
      <c r="B309" s="148"/>
      <c r="C309" s="1"/>
      <c r="D309" s="1"/>
      <c r="E309" s="92"/>
      <c r="F309" s="223"/>
      <c r="G309" s="223"/>
      <c r="H309" s="223"/>
      <c r="I309" s="1"/>
      <c r="J309" s="1"/>
      <c r="K309" s="1"/>
      <c r="L309" s="1"/>
      <c r="M309" s="1"/>
      <c r="N309" s="92"/>
      <c r="O309" s="1"/>
      <c r="P309" s="1"/>
      <c r="Q309" s="1"/>
      <c r="R309" s="1"/>
      <c r="S309" s="1"/>
      <c r="T309" s="1"/>
      <c r="U309" s="1"/>
      <c r="V309" s="92"/>
      <c r="W309" s="92"/>
      <c r="X309" s="92"/>
      <c r="Y309" s="92"/>
      <c r="Z309" s="92"/>
      <c r="AA309" s="92"/>
      <c r="AB309" s="92"/>
      <c r="AC309" s="92"/>
      <c r="AD309" s="1"/>
      <c r="AE309" s="1"/>
      <c r="AF309" s="1"/>
      <c r="AG309" s="1"/>
      <c r="AH309" s="1"/>
      <c r="AI309" s="1"/>
      <c r="AJ309" s="1"/>
      <c r="AK309" s="79"/>
      <c r="AL309" s="79"/>
      <c r="AM309" s="79"/>
    </row>
    <row r="310" spans="1:76" s="59" customFormat="1" x14ac:dyDescent="0.25">
      <c r="A310" s="162"/>
      <c r="B310" s="148"/>
      <c r="C310" s="1"/>
      <c r="D310" s="1"/>
      <c r="E310" s="92"/>
      <c r="F310" s="223"/>
      <c r="G310" s="223"/>
      <c r="H310" s="223"/>
      <c r="I310" s="1"/>
      <c r="J310" s="1"/>
      <c r="K310" s="1"/>
      <c r="L310" s="1"/>
      <c r="M310" s="1"/>
      <c r="N310" s="92"/>
      <c r="O310" s="1"/>
      <c r="P310" s="1"/>
      <c r="Q310" s="1"/>
      <c r="R310" s="1"/>
      <c r="S310" s="1"/>
      <c r="T310" s="1"/>
      <c r="U310" s="1"/>
      <c r="V310" s="92"/>
      <c r="W310" s="92"/>
      <c r="X310" s="92"/>
      <c r="Y310" s="92"/>
      <c r="Z310" s="92"/>
      <c r="AA310" s="92"/>
      <c r="AB310" s="92"/>
      <c r="AC310" s="92"/>
      <c r="AD310" s="1"/>
      <c r="AE310" s="1"/>
      <c r="AF310" s="1"/>
      <c r="AG310" s="1"/>
      <c r="AH310" s="1"/>
      <c r="AI310" s="1"/>
      <c r="AJ310" s="1"/>
      <c r="AK310" s="79"/>
      <c r="AL310" s="79"/>
      <c r="AM310" s="79"/>
    </row>
    <row r="311" spans="1:76" s="59" customFormat="1" x14ac:dyDescent="0.25">
      <c r="A311" s="162"/>
      <c r="B311" s="148"/>
      <c r="C311" s="1"/>
      <c r="D311" s="1"/>
      <c r="E311" s="92"/>
      <c r="F311" s="223"/>
      <c r="G311" s="223"/>
      <c r="H311" s="223"/>
      <c r="I311" s="1"/>
      <c r="J311" s="1"/>
      <c r="K311" s="1"/>
      <c r="L311" s="1"/>
      <c r="M311" s="1"/>
      <c r="N311" s="92"/>
      <c r="O311" s="1"/>
      <c r="P311" s="1"/>
      <c r="Q311" s="1"/>
      <c r="R311" s="1"/>
      <c r="S311" s="1"/>
      <c r="T311" s="1"/>
      <c r="U311" s="1"/>
      <c r="V311" s="92"/>
      <c r="W311" s="92"/>
      <c r="X311" s="92"/>
      <c r="Y311" s="92"/>
      <c r="Z311" s="92"/>
      <c r="AA311" s="92"/>
      <c r="AB311" s="92"/>
      <c r="AC311" s="92"/>
      <c r="AD311" s="1"/>
      <c r="AE311" s="1"/>
      <c r="AF311" s="1"/>
      <c r="AG311" s="1"/>
      <c r="AH311" s="1"/>
      <c r="AI311" s="1"/>
      <c r="AJ311" s="1"/>
      <c r="AK311" s="79"/>
      <c r="AL311" s="79"/>
      <c r="AM311" s="79"/>
    </row>
    <row r="312" spans="1:76" s="59" customFormat="1" x14ac:dyDescent="0.25">
      <c r="A312" s="162"/>
      <c r="B312" s="148"/>
      <c r="C312" s="1"/>
      <c r="D312" s="1"/>
      <c r="E312" s="92"/>
      <c r="F312" s="223"/>
      <c r="G312" s="223"/>
      <c r="H312" s="223"/>
      <c r="I312" s="1"/>
      <c r="J312" s="1"/>
      <c r="K312" s="1"/>
      <c r="L312" s="1"/>
      <c r="M312" s="1"/>
      <c r="N312" s="92"/>
      <c r="O312" s="1"/>
      <c r="P312" s="1"/>
      <c r="Q312" s="1"/>
      <c r="R312" s="1"/>
      <c r="S312" s="1"/>
      <c r="T312" s="1"/>
      <c r="U312" s="1"/>
      <c r="V312" s="92"/>
      <c r="W312" s="92"/>
      <c r="X312" s="92"/>
      <c r="Y312" s="92"/>
      <c r="Z312" s="92"/>
      <c r="AA312" s="92"/>
      <c r="AB312" s="92"/>
      <c r="AC312" s="92"/>
      <c r="AD312" s="1"/>
      <c r="AE312" s="1"/>
      <c r="AF312" s="1"/>
      <c r="AG312" s="1"/>
      <c r="AH312" s="1"/>
      <c r="AI312" s="1"/>
      <c r="AJ312" s="1"/>
      <c r="AK312" s="79"/>
      <c r="AL312" s="79"/>
      <c r="AM312" s="79"/>
    </row>
    <row r="313" spans="1:76" s="59" customFormat="1" x14ac:dyDescent="0.25">
      <c r="A313" s="162"/>
      <c r="B313" s="148"/>
      <c r="C313" s="1"/>
      <c r="D313" s="1"/>
      <c r="E313" s="92"/>
      <c r="F313" s="223"/>
      <c r="G313" s="223"/>
      <c r="H313" s="223"/>
      <c r="I313" s="1"/>
      <c r="J313" s="1"/>
      <c r="K313" s="1"/>
      <c r="L313" s="1"/>
      <c r="M313" s="1"/>
      <c r="N313" s="92"/>
      <c r="O313" s="1"/>
      <c r="P313" s="1"/>
      <c r="Q313" s="1"/>
      <c r="R313" s="1"/>
      <c r="S313" s="1"/>
      <c r="T313" s="1"/>
      <c r="U313" s="1"/>
      <c r="V313" s="92"/>
      <c r="W313" s="92"/>
      <c r="X313" s="92"/>
      <c r="Y313" s="92"/>
      <c r="Z313" s="92"/>
      <c r="AA313" s="92"/>
      <c r="AB313" s="92"/>
      <c r="AC313" s="92"/>
      <c r="AD313" s="1"/>
      <c r="AE313" s="1"/>
      <c r="AF313" s="1"/>
      <c r="AG313" s="1"/>
      <c r="AH313" s="1"/>
      <c r="AI313" s="1"/>
      <c r="AJ313" s="1"/>
      <c r="AK313" s="79"/>
      <c r="AL313" s="79"/>
      <c r="AM313" s="79"/>
    </row>
    <row r="314" spans="1:76" s="59" customFormat="1" x14ac:dyDescent="0.25">
      <c r="A314" s="162"/>
      <c r="B314" s="148"/>
      <c r="C314" s="1"/>
      <c r="D314" s="1"/>
      <c r="E314" s="92"/>
      <c r="F314" s="223"/>
      <c r="G314" s="223"/>
      <c r="H314" s="223"/>
      <c r="I314" s="1"/>
      <c r="J314" s="1"/>
      <c r="K314" s="1"/>
      <c r="L314" s="1"/>
      <c r="M314" s="1"/>
      <c r="N314" s="92"/>
      <c r="O314" s="1"/>
      <c r="P314" s="1"/>
      <c r="Q314" s="1"/>
      <c r="R314" s="1"/>
      <c r="S314" s="1"/>
      <c r="T314" s="1"/>
      <c r="U314" s="1"/>
      <c r="V314" s="92"/>
      <c r="W314" s="92"/>
      <c r="X314" s="92"/>
      <c r="Y314" s="92"/>
      <c r="Z314" s="92"/>
      <c r="AA314" s="92"/>
      <c r="AB314" s="92"/>
      <c r="AC314" s="92"/>
      <c r="AD314" s="1"/>
      <c r="AE314" s="1"/>
      <c r="AF314" s="1"/>
      <c r="AG314" s="1"/>
      <c r="AH314" s="1"/>
      <c r="AI314" s="1"/>
      <c r="AJ314" s="1"/>
      <c r="AK314" s="79"/>
      <c r="AL314" s="79"/>
      <c r="AM314" s="79"/>
    </row>
    <row r="315" spans="1:76" s="59" customFormat="1" x14ac:dyDescent="0.25">
      <c r="A315" s="162"/>
      <c r="B315" s="148"/>
      <c r="C315" s="1"/>
      <c r="D315" s="1"/>
      <c r="E315" s="92"/>
      <c r="F315" s="223"/>
      <c r="G315" s="223"/>
      <c r="H315" s="223"/>
      <c r="I315" s="1"/>
      <c r="J315" s="1"/>
      <c r="K315" s="1"/>
      <c r="L315" s="1"/>
      <c r="M315" s="1"/>
      <c r="N315" s="92"/>
      <c r="O315" s="1"/>
      <c r="P315" s="1"/>
      <c r="Q315" s="1"/>
      <c r="R315" s="1"/>
      <c r="S315" s="1"/>
      <c r="T315" s="1"/>
      <c r="U315" s="1"/>
      <c r="V315" s="92"/>
      <c r="W315" s="92"/>
      <c r="X315" s="92"/>
      <c r="Y315" s="92"/>
      <c r="Z315" s="92"/>
      <c r="AA315" s="92"/>
      <c r="AB315" s="92"/>
      <c r="AC315" s="92"/>
      <c r="AD315" s="1"/>
      <c r="AE315" s="1"/>
      <c r="AF315" s="1"/>
      <c r="AG315" s="1"/>
      <c r="AH315" s="1"/>
      <c r="AI315" s="1"/>
      <c r="AJ315" s="1"/>
      <c r="AK315" s="79"/>
      <c r="AL315" s="79"/>
      <c r="AM315" s="79"/>
    </row>
    <row r="316" spans="1:76" s="59" customFormat="1" x14ac:dyDescent="0.25">
      <c r="A316" s="162"/>
      <c r="B316" s="148"/>
      <c r="C316" s="1"/>
      <c r="D316" s="1"/>
      <c r="E316" s="92"/>
      <c r="F316" s="223"/>
      <c r="G316" s="223"/>
      <c r="H316" s="223"/>
      <c r="I316" s="1"/>
      <c r="J316" s="1"/>
      <c r="K316" s="1"/>
      <c r="L316" s="1"/>
      <c r="M316" s="1"/>
      <c r="N316" s="92"/>
      <c r="O316" s="1"/>
      <c r="P316" s="1"/>
      <c r="Q316" s="1"/>
      <c r="R316" s="1"/>
      <c r="S316" s="1"/>
      <c r="T316" s="1"/>
      <c r="U316" s="1"/>
      <c r="V316" s="92"/>
      <c r="W316" s="92"/>
      <c r="X316" s="92"/>
      <c r="Y316" s="92"/>
      <c r="Z316" s="92"/>
      <c r="AA316" s="92"/>
      <c r="AB316" s="92"/>
      <c r="AC316" s="92"/>
      <c r="AD316" s="1"/>
      <c r="AE316" s="1"/>
      <c r="AF316" s="1"/>
      <c r="AG316" s="1"/>
      <c r="AH316" s="1"/>
      <c r="AI316" s="1"/>
      <c r="AJ316" s="1"/>
      <c r="AK316" s="79"/>
      <c r="AL316" s="79"/>
      <c r="AM316" s="79"/>
    </row>
    <row r="317" spans="1:76" s="59" customFormat="1" x14ac:dyDescent="0.25">
      <c r="A317" s="162"/>
      <c r="B317" s="148"/>
      <c r="C317" s="1"/>
      <c r="D317" s="1"/>
      <c r="E317" s="92"/>
      <c r="F317" s="223"/>
      <c r="G317" s="223"/>
      <c r="H317" s="223"/>
      <c r="I317" s="1"/>
      <c r="J317" s="1"/>
      <c r="K317" s="1"/>
      <c r="L317" s="1"/>
      <c r="M317" s="1"/>
      <c r="N317" s="92"/>
      <c r="O317" s="1"/>
      <c r="P317" s="1"/>
      <c r="Q317" s="1"/>
      <c r="R317" s="1"/>
      <c r="S317" s="1"/>
      <c r="T317" s="1"/>
      <c r="U317" s="1"/>
      <c r="V317" s="92"/>
      <c r="W317" s="92"/>
      <c r="X317" s="92"/>
      <c r="Y317" s="92"/>
      <c r="Z317" s="92"/>
      <c r="AA317" s="92"/>
      <c r="AB317" s="92"/>
      <c r="AC317" s="92"/>
      <c r="AD317" s="1"/>
      <c r="AE317" s="1"/>
      <c r="AF317" s="1"/>
      <c r="AG317" s="1"/>
      <c r="AH317" s="1"/>
      <c r="AI317" s="1"/>
      <c r="AJ317" s="1"/>
      <c r="AK317" s="79"/>
      <c r="AL317" s="79"/>
      <c r="AM317" s="79"/>
    </row>
    <row r="318" spans="1:76" s="59" customFormat="1" x14ac:dyDescent="0.25">
      <c r="A318" s="162"/>
      <c r="B318" s="148"/>
      <c r="C318" s="1"/>
      <c r="D318" s="1"/>
      <c r="E318" s="92"/>
      <c r="F318" s="223"/>
      <c r="G318" s="223"/>
      <c r="H318" s="223"/>
      <c r="I318" s="1"/>
      <c r="J318" s="1"/>
      <c r="K318" s="1"/>
      <c r="L318" s="1"/>
      <c r="M318" s="1"/>
      <c r="N318" s="92"/>
      <c r="O318" s="1"/>
      <c r="P318" s="1"/>
      <c r="Q318" s="1"/>
      <c r="R318" s="1"/>
      <c r="S318" s="1"/>
      <c r="T318" s="1"/>
      <c r="U318" s="1"/>
      <c r="V318" s="92"/>
      <c r="W318" s="92"/>
      <c r="X318" s="92"/>
      <c r="Y318" s="92"/>
      <c r="Z318" s="92"/>
      <c r="AA318" s="92"/>
      <c r="AB318" s="92"/>
      <c r="AC318" s="92"/>
      <c r="AD318" s="1"/>
      <c r="AE318" s="1"/>
      <c r="AF318" s="1"/>
      <c r="AG318" s="1"/>
      <c r="AH318" s="1"/>
      <c r="AI318" s="1"/>
      <c r="AJ318" s="1"/>
      <c r="AK318" s="79"/>
      <c r="AL318" s="79"/>
      <c r="AM318" s="79"/>
    </row>
    <row r="319" spans="1:76" s="59" customFormat="1" x14ac:dyDescent="0.25">
      <c r="A319" s="162"/>
      <c r="B319" s="148"/>
      <c r="C319" s="1"/>
      <c r="D319" s="1"/>
      <c r="E319" s="92"/>
      <c r="F319" s="223"/>
      <c r="G319" s="223"/>
      <c r="H319" s="223"/>
      <c r="I319" s="1"/>
      <c r="J319" s="1"/>
      <c r="K319" s="1"/>
      <c r="L319" s="1"/>
      <c r="M319" s="1"/>
      <c r="N319" s="92"/>
      <c r="O319" s="1"/>
      <c r="P319" s="1"/>
      <c r="Q319" s="1"/>
      <c r="R319" s="1"/>
      <c r="S319" s="1"/>
      <c r="T319" s="1"/>
      <c r="U319" s="1"/>
      <c r="V319" s="92"/>
      <c r="W319" s="92"/>
      <c r="X319" s="92"/>
      <c r="Y319" s="92"/>
      <c r="Z319" s="92"/>
      <c r="AA319" s="92"/>
      <c r="AB319" s="92"/>
      <c r="AC319" s="92"/>
      <c r="AD319" s="1"/>
      <c r="AE319" s="1"/>
      <c r="AF319" s="1"/>
      <c r="AG319" s="1"/>
      <c r="AH319" s="1"/>
      <c r="AI319" s="1"/>
      <c r="AJ319" s="1"/>
      <c r="AK319" s="79"/>
      <c r="AL319" s="79"/>
      <c r="AM319" s="79"/>
    </row>
    <row r="320" spans="1:76" s="59" customFormat="1" x14ac:dyDescent="0.25">
      <c r="A320" s="162"/>
      <c r="B320" s="148"/>
      <c r="C320" s="1"/>
      <c r="D320" s="1"/>
      <c r="E320" s="92"/>
      <c r="F320" s="223"/>
      <c r="G320" s="223"/>
      <c r="H320" s="223"/>
      <c r="I320" s="1"/>
      <c r="J320" s="1"/>
      <c r="K320" s="1"/>
      <c r="L320" s="1"/>
      <c r="M320" s="1"/>
      <c r="N320" s="92"/>
      <c r="O320" s="1"/>
      <c r="P320" s="1"/>
      <c r="Q320" s="1"/>
      <c r="R320" s="1"/>
      <c r="S320" s="1"/>
      <c r="T320" s="1"/>
      <c r="U320" s="1"/>
      <c r="V320" s="92"/>
      <c r="W320" s="92"/>
      <c r="X320" s="92"/>
      <c r="Y320" s="92"/>
      <c r="Z320" s="92"/>
      <c r="AA320" s="92"/>
      <c r="AB320" s="92"/>
      <c r="AC320" s="92"/>
      <c r="AD320" s="1"/>
      <c r="AE320" s="1"/>
      <c r="AF320" s="1"/>
      <c r="AG320" s="1"/>
      <c r="AH320" s="1"/>
      <c r="AI320" s="1"/>
      <c r="AJ320" s="1"/>
      <c r="AK320" s="79"/>
      <c r="AL320" s="79"/>
      <c r="AM320" s="79"/>
    </row>
    <row r="321" spans="1:39" s="59" customFormat="1" x14ac:dyDescent="0.25">
      <c r="A321" s="162"/>
      <c r="B321" s="148"/>
      <c r="C321" s="1"/>
      <c r="D321" s="1"/>
      <c r="E321" s="92"/>
      <c r="F321" s="223"/>
      <c r="G321" s="223"/>
      <c r="H321" s="223"/>
      <c r="I321" s="1"/>
      <c r="J321" s="1"/>
      <c r="K321" s="1"/>
      <c r="L321" s="1"/>
      <c r="M321" s="1"/>
      <c r="N321" s="92"/>
      <c r="O321" s="1"/>
      <c r="P321" s="1"/>
      <c r="Q321" s="1"/>
      <c r="R321" s="1"/>
      <c r="S321" s="1"/>
      <c r="T321" s="1"/>
      <c r="U321" s="1"/>
      <c r="V321" s="92"/>
      <c r="W321" s="92"/>
      <c r="X321" s="92"/>
      <c r="Y321" s="92"/>
      <c r="Z321" s="92"/>
      <c r="AA321" s="92"/>
      <c r="AB321" s="92"/>
      <c r="AC321" s="92"/>
      <c r="AD321" s="1"/>
      <c r="AE321" s="1"/>
      <c r="AF321" s="1"/>
      <c r="AG321" s="1"/>
      <c r="AH321" s="1"/>
      <c r="AI321" s="1"/>
      <c r="AJ321" s="1"/>
      <c r="AK321" s="79"/>
      <c r="AL321" s="79"/>
      <c r="AM321" s="79"/>
    </row>
    <row r="322" spans="1:39" s="59" customFormat="1" x14ac:dyDescent="0.25">
      <c r="A322" s="162"/>
      <c r="B322" s="148"/>
      <c r="C322" s="1"/>
      <c r="D322" s="1"/>
      <c r="E322" s="92"/>
      <c r="F322" s="223"/>
      <c r="G322" s="223"/>
      <c r="H322" s="223"/>
      <c r="I322" s="1"/>
      <c r="J322" s="1"/>
      <c r="K322" s="1"/>
      <c r="L322" s="1"/>
      <c r="M322" s="1"/>
      <c r="N322" s="92"/>
      <c r="O322" s="1"/>
      <c r="P322" s="1"/>
      <c r="Q322" s="1"/>
      <c r="R322" s="1"/>
      <c r="S322" s="1"/>
      <c r="T322" s="1"/>
      <c r="U322" s="1"/>
      <c r="V322" s="92"/>
      <c r="W322" s="92"/>
      <c r="X322" s="92"/>
      <c r="Y322" s="92"/>
      <c r="Z322" s="92"/>
      <c r="AA322" s="92"/>
      <c r="AB322" s="92"/>
      <c r="AC322" s="92"/>
      <c r="AD322" s="1"/>
      <c r="AE322" s="1"/>
      <c r="AF322" s="1"/>
      <c r="AG322" s="1"/>
      <c r="AH322" s="1"/>
      <c r="AI322" s="1"/>
      <c r="AJ322" s="1"/>
      <c r="AK322" s="79"/>
      <c r="AL322" s="79"/>
      <c r="AM322" s="79"/>
    </row>
    <row r="323" spans="1:39" s="59" customFormat="1" x14ac:dyDescent="0.25">
      <c r="A323" s="162"/>
      <c r="B323" s="148"/>
      <c r="C323" s="1"/>
      <c r="D323" s="1"/>
      <c r="E323" s="92"/>
      <c r="F323" s="223"/>
      <c r="G323" s="223"/>
      <c r="H323" s="223"/>
      <c r="I323" s="1"/>
      <c r="J323" s="1"/>
      <c r="K323" s="1"/>
      <c r="L323" s="1"/>
      <c r="M323" s="1"/>
      <c r="N323" s="92"/>
      <c r="O323" s="1"/>
      <c r="P323" s="1"/>
      <c r="Q323" s="1"/>
      <c r="R323" s="1"/>
      <c r="S323" s="1"/>
      <c r="T323" s="1"/>
      <c r="U323" s="1"/>
      <c r="V323" s="92"/>
      <c r="W323" s="92"/>
      <c r="X323" s="92"/>
      <c r="Y323" s="92"/>
      <c r="Z323" s="92"/>
      <c r="AA323" s="92"/>
      <c r="AB323" s="92"/>
      <c r="AC323" s="92"/>
      <c r="AD323" s="1"/>
      <c r="AE323" s="1"/>
      <c r="AF323" s="1"/>
      <c r="AG323" s="1"/>
      <c r="AH323" s="1"/>
      <c r="AI323" s="1"/>
      <c r="AJ323" s="1"/>
      <c r="AK323" s="79"/>
      <c r="AL323" s="79"/>
      <c r="AM323" s="79"/>
    </row>
    <row r="324" spans="1:39" s="59" customFormat="1" x14ac:dyDescent="0.25">
      <c r="A324" s="162"/>
      <c r="B324" s="148"/>
      <c r="C324" s="1"/>
      <c r="D324" s="1"/>
      <c r="E324" s="92"/>
      <c r="F324" s="223"/>
      <c r="G324" s="223"/>
      <c r="H324" s="223"/>
      <c r="I324" s="1"/>
      <c r="J324" s="1"/>
      <c r="K324" s="1"/>
      <c r="L324" s="1"/>
      <c r="M324" s="1"/>
      <c r="N324" s="92"/>
      <c r="O324" s="1"/>
      <c r="P324" s="1"/>
      <c r="Q324" s="1"/>
      <c r="R324" s="1"/>
      <c r="S324" s="1"/>
      <c r="T324" s="1"/>
      <c r="U324" s="1"/>
      <c r="V324" s="92"/>
      <c r="W324" s="92"/>
      <c r="X324" s="92"/>
      <c r="Y324" s="92"/>
      <c r="Z324" s="92"/>
      <c r="AA324" s="92"/>
      <c r="AB324" s="92"/>
      <c r="AC324" s="92"/>
      <c r="AD324" s="1"/>
      <c r="AE324" s="1"/>
      <c r="AF324" s="1"/>
      <c r="AG324" s="1"/>
      <c r="AH324" s="1"/>
      <c r="AI324" s="1"/>
      <c r="AJ324" s="1"/>
      <c r="AK324" s="79"/>
      <c r="AL324" s="79"/>
      <c r="AM324" s="79"/>
    </row>
    <row r="325" spans="1:39" s="59" customFormat="1" x14ac:dyDescent="0.25">
      <c r="A325" s="162"/>
      <c r="B325" s="148"/>
      <c r="C325" s="1"/>
      <c r="D325" s="1"/>
      <c r="E325" s="92"/>
      <c r="F325" s="223"/>
      <c r="G325" s="223"/>
      <c r="H325" s="223"/>
      <c r="I325" s="1"/>
      <c r="J325" s="1"/>
      <c r="K325" s="1"/>
      <c r="L325" s="1"/>
      <c r="M325" s="1"/>
      <c r="N325" s="92"/>
      <c r="O325" s="1"/>
      <c r="P325" s="1"/>
      <c r="Q325" s="1"/>
      <c r="R325" s="1"/>
      <c r="S325" s="1"/>
      <c r="T325" s="1"/>
      <c r="U325" s="1"/>
      <c r="V325" s="92"/>
      <c r="W325" s="92"/>
      <c r="X325" s="92"/>
      <c r="Y325" s="92"/>
      <c r="Z325" s="92"/>
      <c r="AA325" s="92"/>
      <c r="AB325" s="92"/>
      <c r="AC325" s="92"/>
      <c r="AD325" s="1"/>
      <c r="AE325" s="1"/>
      <c r="AF325" s="1"/>
      <c r="AG325" s="1"/>
      <c r="AH325" s="1"/>
      <c r="AI325" s="1"/>
      <c r="AJ325" s="1"/>
      <c r="AK325" s="79"/>
      <c r="AL325" s="79"/>
      <c r="AM325" s="79"/>
    </row>
    <row r="326" spans="1:39" s="59" customFormat="1" x14ac:dyDescent="0.25">
      <c r="A326" s="162"/>
      <c r="B326" s="148"/>
      <c r="C326" s="1"/>
      <c r="D326" s="1"/>
      <c r="E326" s="92"/>
      <c r="F326" s="223"/>
      <c r="G326" s="223"/>
      <c r="H326" s="223"/>
      <c r="I326" s="1"/>
      <c r="J326" s="1"/>
      <c r="K326" s="1"/>
      <c r="L326" s="1"/>
      <c r="M326" s="1"/>
      <c r="N326" s="92"/>
      <c r="O326" s="1"/>
      <c r="P326" s="1"/>
      <c r="Q326" s="1"/>
      <c r="R326" s="1"/>
      <c r="S326" s="1"/>
      <c r="T326" s="1"/>
      <c r="U326" s="1"/>
      <c r="V326" s="92"/>
      <c r="W326" s="92"/>
      <c r="X326" s="92"/>
      <c r="Y326" s="92"/>
      <c r="Z326" s="92"/>
      <c r="AA326" s="92"/>
      <c r="AB326" s="92"/>
      <c r="AC326" s="92"/>
      <c r="AD326" s="1"/>
      <c r="AE326" s="1"/>
      <c r="AF326" s="1"/>
      <c r="AG326" s="1"/>
      <c r="AH326" s="1"/>
      <c r="AI326" s="1"/>
      <c r="AJ326" s="1"/>
      <c r="AK326" s="79"/>
      <c r="AL326" s="79"/>
      <c r="AM326" s="79"/>
    </row>
    <row r="327" spans="1:39" s="59" customFormat="1" x14ac:dyDescent="0.25">
      <c r="A327" s="162"/>
      <c r="B327" s="148"/>
      <c r="C327" s="1"/>
      <c r="D327" s="1"/>
      <c r="E327" s="92"/>
      <c r="F327" s="223"/>
      <c r="G327" s="223"/>
      <c r="H327" s="223"/>
      <c r="I327" s="1"/>
      <c r="J327" s="1"/>
      <c r="K327" s="1"/>
      <c r="L327" s="1"/>
      <c r="M327" s="1"/>
      <c r="N327" s="92"/>
      <c r="O327" s="1"/>
      <c r="P327" s="1"/>
      <c r="Q327" s="1"/>
      <c r="R327" s="1"/>
      <c r="S327" s="1"/>
      <c r="T327" s="1"/>
      <c r="U327" s="1"/>
      <c r="V327" s="92"/>
      <c r="W327" s="92"/>
      <c r="X327" s="92"/>
      <c r="Y327" s="92"/>
      <c r="Z327" s="92"/>
      <c r="AA327" s="92"/>
      <c r="AB327" s="92"/>
      <c r="AC327" s="92"/>
      <c r="AD327" s="1"/>
      <c r="AE327" s="1"/>
      <c r="AF327" s="1"/>
      <c r="AG327" s="1"/>
      <c r="AH327" s="1"/>
      <c r="AI327" s="1"/>
      <c r="AJ327" s="1"/>
      <c r="AK327" s="79"/>
      <c r="AL327" s="79"/>
      <c r="AM327" s="79"/>
    </row>
    <row r="328" spans="1:39" s="59" customFormat="1" x14ac:dyDescent="0.25">
      <c r="A328" s="162"/>
      <c r="B328" s="148"/>
      <c r="C328" s="1"/>
      <c r="D328" s="1"/>
      <c r="E328" s="92"/>
      <c r="F328" s="223"/>
      <c r="G328" s="223"/>
      <c r="H328" s="223"/>
      <c r="I328" s="1"/>
      <c r="J328" s="1"/>
      <c r="K328" s="1"/>
      <c r="L328" s="1"/>
      <c r="M328" s="1"/>
      <c r="N328" s="92"/>
      <c r="O328" s="1"/>
      <c r="P328" s="1"/>
      <c r="Q328" s="1"/>
      <c r="R328" s="1"/>
      <c r="S328" s="1"/>
      <c r="T328" s="1"/>
      <c r="U328" s="1"/>
      <c r="V328" s="92"/>
      <c r="W328" s="92"/>
      <c r="X328" s="92"/>
      <c r="Y328" s="92"/>
      <c r="Z328" s="92"/>
      <c r="AA328" s="92"/>
      <c r="AB328" s="92"/>
      <c r="AC328" s="92"/>
      <c r="AD328" s="1"/>
      <c r="AE328" s="1"/>
      <c r="AF328" s="1"/>
      <c r="AG328" s="1"/>
      <c r="AH328" s="1"/>
      <c r="AI328" s="1"/>
      <c r="AJ328" s="1"/>
      <c r="AK328" s="79"/>
      <c r="AL328" s="79"/>
      <c r="AM328" s="79"/>
    </row>
    <row r="329" spans="1:39" s="59" customFormat="1" x14ac:dyDescent="0.25">
      <c r="A329" s="162"/>
      <c r="B329" s="148"/>
      <c r="C329" s="1"/>
      <c r="D329" s="1"/>
      <c r="E329" s="92"/>
      <c r="F329" s="223"/>
      <c r="G329" s="223"/>
      <c r="H329" s="223"/>
      <c r="I329" s="1"/>
      <c r="J329" s="1"/>
      <c r="K329" s="1"/>
      <c r="L329" s="1"/>
      <c r="M329" s="1"/>
      <c r="N329" s="92"/>
      <c r="O329" s="1"/>
      <c r="P329" s="1"/>
      <c r="Q329" s="1"/>
      <c r="R329" s="1"/>
      <c r="S329" s="1"/>
      <c r="T329" s="1"/>
      <c r="U329" s="1"/>
      <c r="V329" s="92"/>
      <c r="W329" s="92"/>
      <c r="X329" s="92"/>
      <c r="Y329" s="92"/>
      <c r="Z329" s="92"/>
      <c r="AA329" s="92"/>
      <c r="AB329" s="92"/>
      <c r="AC329" s="92"/>
      <c r="AD329" s="1"/>
      <c r="AE329" s="1"/>
      <c r="AF329" s="1"/>
      <c r="AG329" s="1"/>
      <c r="AH329" s="1"/>
      <c r="AI329" s="1"/>
      <c r="AJ329" s="1"/>
      <c r="AK329" s="79"/>
      <c r="AL329" s="79"/>
      <c r="AM329" s="79"/>
    </row>
    <row r="330" spans="1:39" s="59" customFormat="1" x14ac:dyDescent="0.25">
      <c r="A330" s="162"/>
      <c r="B330" s="148"/>
      <c r="C330" s="1"/>
      <c r="D330" s="1"/>
      <c r="E330" s="92"/>
      <c r="F330" s="223"/>
      <c r="G330" s="223"/>
      <c r="H330" s="223"/>
      <c r="I330" s="1"/>
      <c r="J330" s="1"/>
      <c r="K330" s="1"/>
      <c r="L330" s="1"/>
      <c r="M330" s="1"/>
      <c r="N330" s="92"/>
      <c r="O330" s="1"/>
      <c r="P330" s="1"/>
      <c r="Q330" s="1"/>
      <c r="R330" s="1"/>
      <c r="S330" s="1"/>
      <c r="T330" s="1"/>
      <c r="U330" s="1"/>
      <c r="V330" s="92"/>
      <c r="W330" s="92"/>
      <c r="X330" s="92"/>
      <c r="Y330" s="92"/>
      <c r="Z330" s="92"/>
      <c r="AA330" s="92"/>
      <c r="AB330" s="92"/>
      <c r="AC330" s="92"/>
      <c r="AD330" s="1"/>
      <c r="AE330" s="1"/>
      <c r="AF330" s="1"/>
      <c r="AG330" s="1"/>
      <c r="AH330" s="1"/>
      <c r="AI330" s="1"/>
      <c r="AJ330" s="1"/>
      <c r="AK330" s="79"/>
      <c r="AL330" s="79"/>
      <c r="AM330" s="79"/>
    </row>
    <row r="331" spans="1:39" s="59" customFormat="1" x14ac:dyDescent="0.25">
      <c r="A331" s="162"/>
      <c r="B331" s="148"/>
      <c r="C331" s="1"/>
      <c r="D331" s="1"/>
      <c r="E331" s="92"/>
      <c r="F331" s="223"/>
      <c r="G331" s="223"/>
      <c r="H331" s="223"/>
      <c r="I331" s="1"/>
      <c r="J331" s="1"/>
      <c r="K331" s="1"/>
      <c r="L331" s="1"/>
      <c r="M331" s="1"/>
      <c r="N331" s="92"/>
      <c r="O331" s="1"/>
      <c r="P331" s="1"/>
      <c r="Q331" s="1"/>
      <c r="R331" s="1"/>
      <c r="S331" s="1"/>
      <c r="T331" s="1"/>
      <c r="U331" s="1"/>
      <c r="V331" s="92"/>
      <c r="W331" s="92"/>
      <c r="X331" s="92"/>
      <c r="Y331" s="92"/>
      <c r="Z331" s="92"/>
      <c r="AA331" s="92"/>
      <c r="AB331" s="92"/>
      <c r="AC331" s="92"/>
      <c r="AD331" s="1"/>
      <c r="AE331" s="1"/>
      <c r="AF331" s="1"/>
      <c r="AG331" s="1"/>
      <c r="AH331" s="1"/>
      <c r="AI331" s="1"/>
      <c r="AJ331" s="1"/>
      <c r="AK331" s="79"/>
      <c r="AL331" s="79"/>
      <c r="AM331" s="79"/>
    </row>
    <row r="332" spans="1:39" s="59" customFormat="1" x14ac:dyDescent="0.25">
      <c r="A332" s="162"/>
      <c r="B332" s="148"/>
      <c r="C332" s="1"/>
      <c r="D332" s="1"/>
      <c r="E332" s="92"/>
      <c r="F332" s="223"/>
      <c r="G332" s="223"/>
      <c r="H332" s="223"/>
      <c r="I332" s="1"/>
      <c r="J332" s="1"/>
      <c r="K332" s="1"/>
      <c r="L332" s="1"/>
      <c r="M332" s="1"/>
      <c r="N332" s="92"/>
      <c r="O332" s="1"/>
      <c r="P332" s="1"/>
      <c r="Q332" s="1"/>
      <c r="R332" s="1"/>
      <c r="S332" s="1"/>
      <c r="T332" s="1"/>
      <c r="U332" s="1"/>
      <c r="V332" s="92"/>
      <c r="W332" s="92"/>
      <c r="X332" s="92"/>
      <c r="Y332" s="92"/>
      <c r="Z332" s="92"/>
      <c r="AA332" s="92"/>
      <c r="AB332" s="92"/>
      <c r="AC332" s="92"/>
      <c r="AD332" s="1"/>
      <c r="AE332" s="1"/>
      <c r="AF332" s="1"/>
      <c r="AG332" s="1"/>
      <c r="AH332" s="1"/>
      <c r="AI332" s="1"/>
      <c r="AJ332" s="1"/>
      <c r="AK332" s="79"/>
      <c r="AL332" s="79"/>
      <c r="AM332" s="79"/>
    </row>
    <row r="333" spans="1:39" s="59" customFormat="1" x14ac:dyDescent="0.25">
      <c r="A333" s="162"/>
      <c r="B333" s="148"/>
      <c r="C333" s="1"/>
      <c r="D333" s="1"/>
      <c r="E333" s="92"/>
      <c r="F333" s="223"/>
      <c r="G333" s="223"/>
      <c r="H333" s="223"/>
      <c r="I333" s="1"/>
      <c r="J333" s="1"/>
      <c r="K333" s="1"/>
      <c r="L333" s="1"/>
      <c r="M333" s="1"/>
      <c r="N333" s="92"/>
      <c r="O333" s="1"/>
      <c r="P333" s="1"/>
      <c r="Q333" s="1"/>
      <c r="R333" s="1"/>
      <c r="S333" s="1"/>
      <c r="T333" s="1"/>
      <c r="U333" s="1"/>
      <c r="V333" s="92"/>
      <c r="W333" s="92"/>
      <c r="X333" s="92"/>
      <c r="Y333" s="92"/>
      <c r="Z333" s="92"/>
      <c r="AA333" s="92"/>
      <c r="AB333" s="92"/>
      <c r="AC333" s="92"/>
      <c r="AD333" s="1"/>
      <c r="AE333" s="1"/>
      <c r="AF333" s="1"/>
      <c r="AG333" s="1"/>
      <c r="AH333" s="1"/>
      <c r="AI333" s="1"/>
      <c r="AJ333" s="1"/>
      <c r="AK333" s="79"/>
      <c r="AL333" s="79"/>
      <c r="AM333" s="79"/>
    </row>
    <row r="334" spans="1:39" s="59" customFormat="1" x14ac:dyDescent="0.25">
      <c r="A334" s="162"/>
      <c r="B334" s="148"/>
      <c r="C334" s="1"/>
      <c r="D334" s="1"/>
      <c r="E334" s="92"/>
      <c r="F334" s="223"/>
      <c r="G334" s="223"/>
      <c r="H334" s="223"/>
      <c r="I334" s="1"/>
      <c r="J334" s="1"/>
      <c r="K334" s="1"/>
      <c r="L334" s="1"/>
      <c r="M334" s="1"/>
      <c r="N334" s="92"/>
      <c r="O334" s="1"/>
      <c r="P334" s="1"/>
      <c r="Q334" s="1"/>
      <c r="R334" s="1"/>
      <c r="S334" s="1"/>
      <c r="T334" s="1"/>
      <c r="U334" s="1"/>
      <c r="V334" s="92"/>
      <c r="W334" s="92"/>
      <c r="X334" s="92"/>
      <c r="Y334" s="92"/>
      <c r="Z334" s="92"/>
      <c r="AA334" s="92"/>
      <c r="AB334" s="92"/>
      <c r="AC334" s="92"/>
      <c r="AD334" s="1"/>
      <c r="AE334" s="1"/>
      <c r="AF334" s="1"/>
      <c r="AG334" s="1"/>
      <c r="AH334" s="1"/>
      <c r="AI334" s="1"/>
      <c r="AJ334" s="1"/>
      <c r="AK334" s="79"/>
      <c r="AL334" s="79"/>
      <c r="AM334" s="79"/>
    </row>
    <row r="335" spans="1:39" s="59" customFormat="1" x14ac:dyDescent="0.25">
      <c r="A335" s="162"/>
      <c r="B335" s="148"/>
      <c r="C335" s="1"/>
      <c r="D335" s="1"/>
      <c r="E335" s="92"/>
      <c r="F335" s="223"/>
      <c r="G335" s="223"/>
      <c r="H335" s="223"/>
      <c r="I335" s="1"/>
      <c r="J335" s="1"/>
      <c r="K335" s="1"/>
      <c r="L335" s="1"/>
      <c r="M335" s="1"/>
      <c r="N335" s="92"/>
      <c r="O335" s="1"/>
      <c r="P335" s="1"/>
      <c r="Q335" s="1"/>
      <c r="R335" s="1"/>
      <c r="S335" s="1"/>
      <c r="T335" s="1"/>
      <c r="U335" s="1"/>
      <c r="V335" s="92"/>
      <c r="W335" s="92"/>
      <c r="X335" s="92"/>
      <c r="Y335" s="92"/>
      <c r="Z335" s="92"/>
      <c r="AA335" s="92"/>
      <c r="AB335" s="92"/>
      <c r="AC335" s="92"/>
      <c r="AD335" s="1"/>
      <c r="AE335" s="1"/>
      <c r="AF335" s="1"/>
      <c r="AG335" s="1"/>
      <c r="AH335" s="1"/>
      <c r="AI335" s="1"/>
      <c r="AJ335" s="1"/>
      <c r="AK335" s="79"/>
      <c r="AL335" s="79"/>
      <c r="AM335" s="79"/>
    </row>
    <row r="336" spans="1:39" s="59" customFormat="1" x14ac:dyDescent="0.25">
      <c r="A336" s="162"/>
      <c r="B336" s="148"/>
      <c r="C336" s="1"/>
      <c r="D336" s="1"/>
      <c r="E336" s="92"/>
      <c r="F336" s="223"/>
      <c r="G336" s="223"/>
      <c r="H336" s="223"/>
      <c r="I336" s="1"/>
      <c r="J336" s="1"/>
      <c r="K336" s="1"/>
      <c r="L336" s="1"/>
      <c r="M336" s="1"/>
      <c r="N336" s="92"/>
      <c r="O336" s="1"/>
      <c r="P336" s="1"/>
      <c r="Q336" s="1"/>
      <c r="R336" s="1"/>
      <c r="S336" s="1"/>
      <c r="T336" s="1"/>
      <c r="U336" s="1"/>
      <c r="V336" s="92"/>
      <c r="W336" s="92"/>
      <c r="X336" s="92"/>
      <c r="Y336" s="92"/>
      <c r="Z336" s="92"/>
      <c r="AA336" s="92"/>
      <c r="AB336" s="92"/>
      <c r="AC336" s="92"/>
      <c r="AD336" s="1"/>
      <c r="AE336" s="1"/>
      <c r="AF336" s="1"/>
      <c r="AG336" s="1"/>
      <c r="AH336" s="1"/>
      <c r="AI336" s="1"/>
      <c r="AJ336" s="1"/>
      <c r="AK336" s="79"/>
      <c r="AL336" s="79"/>
      <c r="AM336" s="79"/>
    </row>
    <row r="337" spans="1:39" s="59" customFormat="1" x14ac:dyDescent="0.25">
      <c r="A337" s="162"/>
      <c r="B337" s="148"/>
      <c r="C337" s="1"/>
      <c r="D337" s="1"/>
      <c r="E337" s="92"/>
      <c r="F337" s="223"/>
      <c r="G337" s="223"/>
      <c r="H337" s="223"/>
      <c r="I337" s="1"/>
      <c r="J337" s="1"/>
      <c r="K337" s="1"/>
      <c r="L337" s="1"/>
      <c r="M337" s="1"/>
      <c r="N337" s="92"/>
      <c r="O337" s="1"/>
      <c r="P337" s="1"/>
      <c r="Q337" s="1"/>
      <c r="R337" s="1"/>
      <c r="S337" s="1"/>
      <c r="T337" s="1"/>
      <c r="U337" s="1"/>
      <c r="V337" s="92"/>
      <c r="W337" s="92"/>
      <c r="X337" s="92"/>
      <c r="Y337" s="92"/>
      <c r="Z337" s="92"/>
      <c r="AA337" s="92"/>
      <c r="AB337" s="92"/>
      <c r="AC337" s="92"/>
      <c r="AD337" s="1"/>
      <c r="AE337" s="1"/>
      <c r="AF337" s="1"/>
      <c r="AG337" s="1"/>
      <c r="AH337" s="1"/>
      <c r="AI337" s="1"/>
      <c r="AJ337" s="1"/>
      <c r="AK337" s="79"/>
      <c r="AL337" s="79"/>
      <c r="AM337" s="79"/>
    </row>
    <row r="338" spans="1:39" s="59" customFormat="1" x14ac:dyDescent="0.25">
      <c r="A338" s="162"/>
      <c r="B338" s="148"/>
      <c r="C338" s="1"/>
      <c r="D338" s="1"/>
      <c r="E338" s="92"/>
      <c r="F338" s="223"/>
      <c r="G338" s="223"/>
      <c r="H338" s="223"/>
      <c r="I338" s="1"/>
      <c r="J338" s="1"/>
      <c r="K338" s="1"/>
      <c r="L338" s="1"/>
      <c r="M338" s="1"/>
      <c r="N338" s="92"/>
      <c r="O338" s="1"/>
      <c r="P338" s="1"/>
      <c r="Q338" s="1"/>
      <c r="R338" s="1"/>
      <c r="S338" s="1"/>
      <c r="T338" s="1"/>
      <c r="U338" s="1"/>
      <c r="V338" s="92"/>
      <c r="W338" s="92"/>
      <c r="X338" s="92"/>
      <c r="Y338" s="92"/>
      <c r="Z338" s="92"/>
      <c r="AA338" s="92"/>
      <c r="AB338" s="92"/>
      <c r="AC338" s="92"/>
      <c r="AD338" s="1"/>
      <c r="AE338" s="1"/>
      <c r="AF338" s="1"/>
      <c r="AG338" s="1"/>
      <c r="AH338" s="1"/>
      <c r="AI338" s="1"/>
      <c r="AJ338" s="1"/>
      <c r="AK338" s="79"/>
      <c r="AL338" s="79"/>
      <c r="AM338" s="79"/>
    </row>
    <row r="339" spans="1:39" s="59" customFormat="1" x14ac:dyDescent="0.25">
      <c r="A339" s="162"/>
      <c r="B339" s="148"/>
      <c r="C339" s="1"/>
      <c r="D339" s="1"/>
      <c r="E339" s="92"/>
      <c r="F339" s="223"/>
      <c r="G339" s="223"/>
      <c r="H339" s="223"/>
      <c r="I339" s="1"/>
      <c r="J339" s="1"/>
      <c r="K339" s="1"/>
      <c r="L339" s="1"/>
      <c r="M339" s="1"/>
      <c r="N339" s="92"/>
      <c r="O339" s="1"/>
      <c r="P339" s="1"/>
      <c r="Q339" s="1"/>
      <c r="R339" s="1"/>
      <c r="S339" s="1"/>
      <c r="T339" s="1"/>
      <c r="U339" s="1"/>
      <c r="V339" s="92"/>
      <c r="W339" s="92"/>
      <c r="X339" s="92"/>
      <c r="Y339" s="92"/>
      <c r="Z339" s="92"/>
      <c r="AA339" s="92"/>
      <c r="AB339" s="92"/>
      <c r="AC339" s="92"/>
      <c r="AD339" s="1"/>
      <c r="AE339" s="1"/>
      <c r="AF339" s="1"/>
      <c r="AG339" s="1"/>
      <c r="AH339" s="1"/>
      <c r="AI339" s="1"/>
      <c r="AJ339" s="1"/>
      <c r="AK339" s="79"/>
      <c r="AL339" s="79"/>
      <c r="AM339" s="79"/>
    </row>
    <row r="340" spans="1:39" s="59" customFormat="1" x14ac:dyDescent="0.25">
      <c r="A340" s="162"/>
      <c r="B340" s="148"/>
      <c r="C340" s="1"/>
      <c r="D340" s="1"/>
      <c r="E340" s="92"/>
      <c r="F340" s="223"/>
      <c r="G340" s="223"/>
      <c r="H340" s="223"/>
      <c r="I340" s="1"/>
      <c r="J340" s="1"/>
      <c r="K340" s="1"/>
      <c r="L340" s="1"/>
      <c r="M340" s="1"/>
      <c r="N340" s="92"/>
      <c r="O340" s="1"/>
      <c r="P340" s="1"/>
      <c r="Q340" s="1"/>
      <c r="R340" s="1"/>
      <c r="S340" s="1"/>
      <c r="T340" s="1"/>
      <c r="U340" s="1"/>
      <c r="V340" s="92"/>
      <c r="W340" s="92"/>
      <c r="X340" s="92"/>
      <c r="Y340" s="92"/>
      <c r="Z340" s="92"/>
      <c r="AA340" s="92"/>
      <c r="AB340" s="92"/>
      <c r="AC340" s="92"/>
      <c r="AD340" s="1"/>
      <c r="AE340" s="1"/>
      <c r="AF340" s="1"/>
      <c r="AG340" s="1"/>
      <c r="AH340" s="1"/>
      <c r="AI340" s="1"/>
      <c r="AJ340" s="1"/>
      <c r="AK340" s="79"/>
      <c r="AL340" s="79"/>
      <c r="AM340" s="79"/>
    </row>
    <row r="341" spans="1:39" s="59" customFormat="1" x14ac:dyDescent="0.25">
      <c r="A341" s="162"/>
      <c r="B341" s="148"/>
      <c r="C341" s="1"/>
      <c r="D341" s="1"/>
      <c r="E341" s="92"/>
      <c r="F341" s="223"/>
      <c r="G341" s="223"/>
      <c r="H341" s="223"/>
      <c r="I341" s="1"/>
      <c r="J341" s="1"/>
      <c r="K341" s="1"/>
      <c r="L341" s="1"/>
      <c r="M341" s="1"/>
      <c r="N341" s="92"/>
      <c r="O341" s="1"/>
      <c r="P341" s="1"/>
      <c r="Q341" s="1"/>
      <c r="R341" s="1"/>
      <c r="S341" s="1"/>
      <c r="T341" s="1"/>
      <c r="U341" s="1"/>
      <c r="V341" s="92"/>
      <c r="W341" s="92"/>
      <c r="X341" s="92"/>
      <c r="Y341" s="92"/>
      <c r="Z341" s="92"/>
      <c r="AA341" s="92"/>
      <c r="AB341" s="92"/>
      <c r="AC341" s="92"/>
      <c r="AD341" s="1"/>
      <c r="AE341" s="1"/>
      <c r="AF341" s="1"/>
      <c r="AG341" s="1"/>
      <c r="AH341" s="1"/>
      <c r="AI341" s="1"/>
      <c r="AJ341" s="1"/>
      <c r="AK341" s="79"/>
      <c r="AL341" s="79"/>
      <c r="AM341" s="79"/>
    </row>
    <row r="342" spans="1:39" s="59" customFormat="1" x14ac:dyDescent="0.25">
      <c r="A342" s="162"/>
      <c r="B342" s="148"/>
      <c r="C342" s="1"/>
      <c r="D342" s="1"/>
      <c r="E342" s="92"/>
      <c r="F342" s="223"/>
      <c r="G342" s="223"/>
      <c r="H342" s="223"/>
      <c r="I342" s="1"/>
      <c r="J342" s="1"/>
      <c r="K342" s="1"/>
      <c r="L342" s="1"/>
      <c r="M342" s="1"/>
      <c r="N342" s="92"/>
      <c r="O342" s="1"/>
      <c r="P342" s="1"/>
      <c r="Q342" s="1"/>
      <c r="R342" s="1"/>
      <c r="S342" s="1"/>
      <c r="T342" s="1"/>
      <c r="U342" s="1"/>
      <c r="V342" s="92"/>
      <c r="W342" s="92"/>
      <c r="X342" s="92"/>
      <c r="Y342" s="92"/>
      <c r="Z342" s="92"/>
      <c r="AA342" s="92"/>
      <c r="AB342" s="92"/>
      <c r="AC342" s="92"/>
      <c r="AD342" s="1"/>
      <c r="AE342" s="1"/>
      <c r="AF342" s="1"/>
      <c r="AG342" s="1"/>
      <c r="AH342" s="1"/>
      <c r="AI342" s="1"/>
      <c r="AJ342" s="1"/>
      <c r="AK342" s="79"/>
      <c r="AL342" s="79"/>
      <c r="AM342" s="79"/>
    </row>
    <row r="343" spans="1:39" s="59" customFormat="1" x14ac:dyDescent="0.25">
      <c r="A343" s="162"/>
      <c r="B343" s="148"/>
      <c r="C343" s="1"/>
      <c r="D343" s="1"/>
      <c r="E343" s="92"/>
      <c r="F343" s="223"/>
      <c r="G343" s="223"/>
      <c r="H343" s="223"/>
      <c r="I343" s="1"/>
      <c r="J343" s="1"/>
      <c r="K343" s="1"/>
      <c r="L343" s="1"/>
      <c r="M343" s="1"/>
      <c r="N343" s="92"/>
      <c r="O343" s="1"/>
      <c r="P343" s="1"/>
      <c r="Q343" s="1"/>
      <c r="R343" s="1"/>
      <c r="S343" s="1"/>
      <c r="T343" s="1"/>
      <c r="U343" s="1"/>
      <c r="V343" s="92"/>
      <c r="W343" s="92"/>
      <c r="X343" s="92"/>
      <c r="Y343" s="92"/>
      <c r="Z343" s="92"/>
      <c r="AA343" s="92"/>
      <c r="AB343" s="92"/>
      <c r="AC343" s="92"/>
      <c r="AD343" s="1"/>
      <c r="AE343" s="1"/>
      <c r="AF343" s="1"/>
      <c r="AG343" s="1"/>
      <c r="AH343" s="1"/>
      <c r="AI343" s="1"/>
      <c r="AJ343" s="1"/>
      <c r="AK343" s="79"/>
      <c r="AL343" s="79"/>
      <c r="AM343" s="79"/>
    </row>
    <row r="344" spans="1:39" s="59" customFormat="1" x14ac:dyDescent="0.25">
      <c r="A344" s="162"/>
      <c r="B344" s="148"/>
      <c r="C344" s="1"/>
      <c r="D344" s="1"/>
      <c r="E344" s="92"/>
      <c r="F344" s="223"/>
      <c r="G344" s="223"/>
      <c r="H344" s="223"/>
      <c r="I344" s="1"/>
      <c r="J344" s="1"/>
      <c r="K344" s="1"/>
      <c r="L344" s="1"/>
      <c r="M344" s="1"/>
      <c r="N344" s="92"/>
      <c r="O344" s="1"/>
      <c r="P344" s="1"/>
      <c r="Q344" s="1"/>
      <c r="R344" s="1"/>
      <c r="S344" s="1"/>
      <c r="T344" s="1"/>
      <c r="U344" s="1"/>
      <c r="V344" s="92"/>
      <c r="W344" s="92"/>
      <c r="X344" s="92"/>
      <c r="Y344" s="92"/>
      <c r="Z344" s="92"/>
      <c r="AA344" s="92"/>
      <c r="AB344" s="92"/>
      <c r="AC344" s="92"/>
      <c r="AD344" s="1"/>
      <c r="AE344" s="1"/>
      <c r="AF344" s="1"/>
      <c r="AG344" s="1"/>
      <c r="AH344" s="1"/>
      <c r="AI344" s="1"/>
      <c r="AJ344" s="1"/>
      <c r="AK344" s="79"/>
      <c r="AL344" s="79"/>
      <c r="AM344" s="79"/>
    </row>
    <row r="345" spans="1:39" s="59" customFormat="1" x14ac:dyDescent="0.25">
      <c r="A345" s="162"/>
      <c r="B345" s="148"/>
      <c r="C345" s="1"/>
      <c r="D345" s="1"/>
      <c r="E345" s="92"/>
      <c r="F345" s="223"/>
      <c r="G345" s="223"/>
      <c r="H345" s="223"/>
      <c r="I345" s="1"/>
      <c r="J345" s="1"/>
      <c r="K345" s="1"/>
      <c r="L345" s="1"/>
      <c r="M345" s="1"/>
      <c r="N345" s="92"/>
      <c r="O345" s="1"/>
      <c r="P345" s="1"/>
      <c r="Q345" s="1"/>
      <c r="R345" s="1"/>
      <c r="S345" s="1"/>
      <c r="T345" s="1"/>
      <c r="U345" s="1"/>
      <c r="V345" s="92"/>
      <c r="W345" s="92"/>
      <c r="X345" s="92"/>
      <c r="Y345" s="92"/>
      <c r="Z345" s="92"/>
      <c r="AA345" s="92"/>
      <c r="AB345" s="92"/>
      <c r="AC345" s="92"/>
      <c r="AD345" s="1"/>
      <c r="AE345" s="1"/>
      <c r="AF345" s="1"/>
      <c r="AG345" s="1"/>
      <c r="AH345" s="1"/>
      <c r="AI345" s="1"/>
      <c r="AJ345" s="1"/>
      <c r="AK345" s="79"/>
      <c r="AL345" s="79"/>
      <c r="AM345" s="79"/>
    </row>
    <row r="346" spans="1:39" s="59" customFormat="1" x14ac:dyDescent="0.25">
      <c r="A346" s="162"/>
      <c r="B346" s="148"/>
      <c r="C346" s="1"/>
      <c r="D346" s="1"/>
      <c r="E346" s="92"/>
      <c r="F346" s="223"/>
      <c r="G346" s="223"/>
      <c r="H346" s="223"/>
      <c r="I346" s="1"/>
      <c r="J346" s="1"/>
      <c r="K346" s="1"/>
      <c r="L346" s="1"/>
      <c r="M346" s="1"/>
      <c r="N346" s="92"/>
      <c r="O346" s="1"/>
      <c r="P346" s="1"/>
      <c r="Q346" s="1"/>
      <c r="R346" s="1"/>
      <c r="S346" s="1"/>
      <c r="T346" s="1"/>
      <c r="U346" s="1"/>
      <c r="V346" s="92"/>
      <c r="W346" s="92"/>
      <c r="X346" s="92"/>
      <c r="Y346" s="92"/>
      <c r="Z346" s="92"/>
      <c r="AA346" s="92"/>
      <c r="AB346" s="92"/>
      <c r="AC346" s="92"/>
      <c r="AD346" s="1"/>
      <c r="AE346" s="1"/>
      <c r="AF346" s="1"/>
      <c r="AG346" s="1"/>
      <c r="AH346" s="1"/>
      <c r="AI346" s="1"/>
      <c r="AJ346" s="1"/>
      <c r="AK346" s="79"/>
      <c r="AL346" s="79"/>
      <c r="AM346" s="79"/>
    </row>
    <row r="347" spans="1:39" s="59" customFormat="1" x14ac:dyDescent="0.25">
      <c r="A347" s="162"/>
      <c r="B347" s="148"/>
      <c r="C347" s="1"/>
      <c r="D347" s="1"/>
      <c r="E347" s="92"/>
      <c r="F347" s="223"/>
      <c r="G347" s="223"/>
      <c r="H347" s="223"/>
      <c r="I347" s="1"/>
      <c r="J347" s="1"/>
      <c r="K347" s="1"/>
      <c r="L347" s="1"/>
      <c r="M347" s="1"/>
      <c r="N347" s="92"/>
      <c r="O347" s="1"/>
      <c r="P347" s="1"/>
      <c r="Q347" s="1"/>
      <c r="R347" s="1"/>
      <c r="S347" s="1"/>
      <c r="T347" s="1"/>
      <c r="U347" s="1"/>
      <c r="V347" s="92"/>
      <c r="W347" s="92"/>
      <c r="X347" s="92"/>
      <c r="Y347" s="92"/>
      <c r="Z347" s="92"/>
      <c r="AA347" s="92"/>
      <c r="AB347" s="92"/>
      <c r="AC347" s="92"/>
      <c r="AD347" s="1"/>
      <c r="AE347" s="1"/>
      <c r="AF347" s="1"/>
      <c r="AG347" s="1"/>
      <c r="AH347" s="1"/>
      <c r="AI347" s="1"/>
      <c r="AJ347" s="1"/>
      <c r="AK347" s="79"/>
      <c r="AL347" s="79"/>
      <c r="AM347" s="79"/>
    </row>
    <row r="348" spans="1:39" s="59" customFormat="1" x14ac:dyDescent="0.25">
      <c r="A348" s="162"/>
      <c r="B348" s="148"/>
      <c r="C348" s="1"/>
      <c r="D348" s="1"/>
      <c r="E348" s="92"/>
      <c r="F348" s="223"/>
      <c r="G348" s="223"/>
      <c r="H348" s="223"/>
      <c r="I348" s="1"/>
      <c r="J348" s="1"/>
      <c r="K348" s="1"/>
      <c r="L348" s="1"/>
      <c r="M348" s="1"/>
      <c r="N348" s="92"/>
      <c r="O348" s="1"/>
      <c r="P348" s="1"/>
      <c r="Q348" s="1"/>
      <c r="R348" s="1"/>
      <c r="S348" s="1"/>
      <c r="T348" s="1"/>
      <c r="U348" s="1"/>
      <c r="V348" s="92"/>
      <c r="W348" s="92"/>
      <c r="X348" s="92"/>
      <c r="Y348" s="92"/>
      <c r="Z348" s="92"/>
      <c r="AA348" s="92"/>
      <c r="AB348" s="92"/>
      <c r="AC348" s="92"/>
      <c r="AD348" s="1"/>
      <c r="AE348" s="1"/>
      <c r="AF348" s="1"/>
      <c r="AG348" s="1"/>
      <c r="AH348" s="1"/>
      <c r="AI348" s="1"/>
      <c r="AJ348" s="1"/>
      <c r="AK348" s="79"/>
      <c r="AL348" s="79"/>
      <c r="AM348" s="79"/>
    </row>
    <row r="349" spans="1:39" s="59" customFormat="1" x14ac:dyDescent="0.25">
      <c r="A349" s="162"/>
      <c r="B349" s="148"/>
      <c r="C349" s="1"/>
      <c r="D349" s="1"/>
      <c r="E349" s="92"/>
      <c r="F349" s="223"/>
      <c r="G349" s="223"/>
      <c r="H349" s="223"/>
      <c r="I349" s="1"/>
      <c r="J349" s="1"/>
      <c r="K349" s="1"/>
      <c r="L349" s="1"/>
      <c r="M349" s="1"/>
      <c r="N349" s="92"/>
      <c r="O349" s="1"/>
      <c r="P349" s="1"/>
      <c r="Q349" s="1"/>
      <c r="R349" s="1"/>
      <c r="S349" s="1"/>
      <c r="T349" s="1"/>
      <c r="U349" s="1"/>
      <c r="V349" s="92"/>
      <c r="W349" s="92"/>
      <c r="X349" s="92"/>
      <c r="Y349" s="92"/>
      <c r="Z349" s="92"/>
      <c r="AA349" s="92"/>
      <c r="AB349" s="92"/>
      <c r="AC349" s="92"/>
      <c r="AD349" s="1"/>
      <c r="AE349" s="1"/>
      <c r="AF349" s="1"/>
      <c r="AG349" s="1"/>
      <c r="AH349" s="1"/>
      <c r="AI349" s="1"/>
      <c r="AJ349" s="1"/>
      <c r="AK349" s="79"/>
      <c r="AL349" s="79"/>
      <c r="AM349" s="79"/>
    </row>
    <row r="350" spans="1:39" s="59" customFormat="1" x14ac:dyDescent="0.25">
      <c r="A350" s="162"/>
      <c r="B350" s="148"/>
      <c r="C350" s="1"/>
      <c r="D350" s="1"/>
      <c r="E350" s="92"/>
      <c r="F350" s="223"/>
      <c r="G350" s="223"/>
      <c r="H350" s="223"/>
      <c r="I350" s="1"/>
      <c r="J350" s="1"/>
      <c r="K350" s="1"/>
      <c r="L350" s="1"/>
      <c r="M350" s="1"/>
      <c r="N350" s="92"/>
      <c r="O350" s="1"/>
      <c r="P350" s="1"/>
      <c r="Q350" s="1"/>
      <c r="R350" s="1"/>
      <c r="S350" s="1"/>
      <c r="T350" s="1"/>
      <c r="U350" s="1"/>
      <c r="V350" s="92"/>
      <c r="W350" s="92"/>
      <c r="X350" s="92"/>
      <c r="Y350" s="92"/>
      <c r="Z350" s="92"/>
      <c r="AA350" s="92"/>
      <c r="AB350" s="92"/>
      <c r="AC350" s="92"/>
      <c r="AD350" s="1"/>
      <c r="AE350" s="1"/>
      <c r="AF350" s="1"/>
      <c r="AG350" s="1"/>
      <c r="AH350" s="1"/>
      <c r="AI350" s="1"/>
      <c r="AJ350" s="1"/>
      <c r="AK350" s="79"/>
      <c r="AL350" s="79"/>
      <c r="AM350" s="79"/>
    </row>
    <row r="351" spans="1:39" s="59" customFormat="1" x14ac:dyDescent="0.25">
      <c r="A351" s="162"/>
      <c r="B351" s="148"/>
      <c r="C351" s="1"/>
      <c r="D351" s="1"/>
      <c r="E351" s="92"/>
      <c r="F351" s="223"/>
      <c r="G351" s="223"/>
      <c r="H351" s="223"/>
      <c r="I351" s="1"/>
      <c r="J351" s="1"/>
      <c r="K351" s="1"/>
      <c r="L351" s="1"/>
      <c r="M351" s="1"/>
      <c r="N351" s="92"/>
      <c r="O351" s="1"/>
      <c r="P351" s="1"/>
      <c r="Q351" s="1"/>
      <c r="R351" s="1"/>
      <c r="S351" s="1"/>
      <c r="T351" s="1"/>
      <c r="U351" s="1"/>
      <c r="V351" s="92"/>
      <c r="W351" s="92"/>
      <c r="X351" s="92"/>
      <c r="Y351" s="92"/>
      <c r="Z351" s="92"/>
      <c r="AA351" s="92"/>
      <c r="AB351" s="92"/>
      <c r="AC351" s="92"/>
      <c r="AD351" s="1"/>
      <c r="AE351" s="1"/>
      <c r="AF351" s="1"/>
      <c r="AG351" s="1"/>
      <c r="AH351" s="1"/>
      <c r="AI351" s="1"/>
      <c r="AJ351" s="1"/>
      <c r="AK351" s="79"/>
      <c r="AL351" s="79"/>
      <c r="AM351" s="79"/>
    </row>
    <row r="352" spans="1:39" s="59" customFormat="1" x14ac:dyDescent="0.25">
      <c r="A352" s="162"/>
      <c r="B352" s="148"/>
      <c r="C352" s="1"/>
      <c r="D352" s="1"/>
      <c r="E352" s="92"/>
      <c r="F352" s="223"/>
      <c r="G352" s="223"/>
      <c r="H352" s="223"/>
      <c r="I352" s="1"/>
      <c r="J352" s="1"/>
      <c r="K352" s="1"/>
      <c r="L352" s="1"/>
      <c r="M352" s="1"/>
      <c r="N352" s="92"/>
      <c r="O352" s="1"/>
      <c r="P352" s="1"/>
      <c r="Q352" s="1"/>
      <c r="R352" s="1"/>
      <c r="S352" s="1"/>
      <c r="T352" s="1"/>
      <c r="U352" s="1"/>
      <c r="V352" s="92"/>
      <c r="W352" s="92"/>
      <c r="X352" s="92"/>
      <c r="Y352" s="92"/>
      <c r="Z352" s="92"/>
      <c r="AA352" s="92"/>
      <c r="AB352" s="92"/>
      <c r="AC352" s="92"/>
      <c r="AD352" s="1"/>
      <c r="AE352" s="1"/>
      <c r="AF352" s="1"/>
      <c r="AG352" s="1"/>
      <c r="AH352" s="1"/>
      <c r="AI352" s="1"/>
      <c r="AJ352" s="1"/>
      <c r="AK352" s="79"/>
      <c r="AL352" s="79"/>
      <c r="AM352" s="79"/>
    </row>
    <row r="353" spans="1:39" s="59" customFormat="1" x14ac:dyDescent="0.25">
      <c r="A353" s="162"/>
      <c r="B353" s="148"/>
      <c r="C353" s="1"/>
      <c r="D353" s="1"/>
      <c r="E353" s="92"/>
      <c r="F353" s="223"/>
      <c r="G353" s="223"/>
      <c r="H353" s="223"/>
      <c r="I353" s="1"/>
      <c r="J353" s="1"/>
      <c r="K353" s="1"/>
      <c r="L353" s="1"/>
      <c r="M353" s="1"/>
      <c r="N353" s="92"/>
      <c r="O353" s="1"/>
      <c r="P353" s="1"/>
      <c r="Q353" s="1"/>
      <c r="R353" s="1"/>
      <c r="S353" s="1"/>
      <c r="T353" s="1"/>
      <c r="U353" s="1"/>
      <c r="V353" s="92"/>
      <c r="W353" s="92"/>
      <c r="X353" s="92"/>
      <c r="Y353" s="92"/>
      <c r="Z353" s="92"/>
      <c r="AA353" s="92"/>
      <c r="AB353" s="92"/>
      <c r="AC353" s="92"/>
      <c r="AD353" s="1"/>
      <c r="AE353" s="1"/>
      <c r="AF353" s="1"/>
      <c r="AG353" s="1"/>
      <c r="AH353" s="1"/>
      <c r="AI353" s="1"/>
      <c r="AJ353" s="1"/>
      <c r="AK353" s="79"/>
      <c r="AL353" s="79"/>
      <c r="AM353" s="79"/>
    </row>
    <row r="354" spans="1:39" s="59" customFormat="1" x14ac:dyDescent="0.25">
      <c r="A354" s="162"/>
      <c r="B354" s="148"/>
      <c r="C354" s="1"/>
      <c r="D354" s="1"/>
      <c r="E354" s="92"/>
      <c r="F354" s="223"/>
      <c r="G354" s="223"/>
      <c r="H354" s="223"/>
      <c r="I354" s="1"/>
      <c r="J354" s="1"/>
      <c r="K354" s="1"/>
      <c r="L354" s="1"/>
      <c r="M354" s="1"/>
      <c r="N354" s="92"/>
      <c r="O354" s="1"/>
      <c r="P354" s="1"/>
      <c r="Q354" s="1"/>
      <c r="R354" s="1"/>
      <c r="S354" s="1"/>
      <c r="T354" s="1"/>
      <c r="U354" s="1"/>
      <c r="V354" s="92"/>
      <c r="W354" s="92"/>
      <c r="X354" s="92"/>
      <c r="Y354" s="92"/>
      <c r="Z354" s="92"/>
      <c r="AA354" s="92"/>
      <c r="AB354" s="92"/>
      <c r="AC354" s="92"/>
      <c r="AD354" s="1"/>
      <c r="AE354" s="1"/>
      <c r="AF354" s="1"/>
      <c r="AG354" s="1"/>
      <c r="AH354" s="1"/>
      <c r="AI354" s="1"/>
      <c r="AJ354" s="1"/>
      <c r="AK354" s="79"/>
      <c r="AL354" s="79"/>
      <c r="AM354" s="79"/>
    </row>
    <row r="355" spans="1:39" s="59" customFormat="1" x14ac:dyDescent="0.25">
      <c r="A355" s="162"/>
      <c r="B355" s="148"/>
      <c r="C355" s="1"/>
      <c r="D355" s="1"/>
      <c r="E355" s="92"/>
      <c r="F355" s="223"/>
      <c r="G355" s="223"/>
      <c r="H355" s="223"/>
      <c r="I355" s="1"/>
      <c r="J355" s="1"/>
      <c r="K355" s="1"/>
      <c r="L355" s="1"/>
      <c r="M355" s="1"/>
      <c r="N355" s="92"/>
      <c r="O355" s="1"/>
      <c r="P355" s="1"/>
      <c r="Q355" s="1"/>
      <c r="R355" s="1"/>
      <c r="S355" s="1"/>
      <c r="T355" s="1"/>
      <c r="U355" s="1"/>
      <c r="V355" s="92"/>
      <c r="W355" s="92"/>
      <c r="X355" s="92"/>
      <c r="Y355" s="92"/>
      <c r="Z355" s="92"/>
      <c r="AA355" s="92"/>
      <c r="AB355" s="92"/>
      <c r="AC355" s="92"/>
      <c r="AD355" s="1"/>
      <c r="AE355" s="1"/>
      <c r="AF355" s="1"/>
      <c r="AG355" s="1"/>
      <c r="AH355" s="1"/>
      <c r="AI355" s="1"/>
      <c r="AJ355" s="1"/>
      <c r="AK355" s="79"/>
      <c r="AL355" s="79"/>
      <c r="AM355" s="79"/>
    </row>
    <row r="356" spans="1:39" s="59" customFormat="1" x14ac:dyDescent="0.25">
      <c r="A356" s="162"/>
      <c r="B356" s="148"/>
      <c r="C356" s="1"/>
      <c r="D356" s="1"/>
      <c r="E356" s="92"/>
      <c r="F356" s="223"/>
      <c r="G356" s="223"/>
      <c r="H356" s="223"/>
      <c r="I356" s="1"/>
      <c r="J356" s="1"/>
      <c r="K356" s="1"/>
      <c r="L356" s="1"/>
      <c r="M356" s="1"/>
      <c r="N356" s="92"/>
      <c r="O356" s="1"/>
      <c r="P356" s="1"/>
      <c r="Q356" s="1"/>
      <c r="R356" s="1"/>
      <c r="S356" s="1"/>
      <c r="T356" s="1"/>
      <c r="U356" s="1"/>
      <c r="V356" s="92"/>
      <c r="W356" s="92"/>
      <c r="X356" s="92"/>
      <c r="Y356" s="92"/>
      <c r="Z356" s="92"/>
      <c r="AA356" s="92"/>
      <c r="AB356" s="92"/>
      <c r="AC356" s="92"/>
      <c r="AD356" s="1"/>
      <c r="AE356" s="1"/>
      <c r="AF356" s="1"/>
      <c r="AG356" s="1"/>
      <c r="AH356" s="1"/>
      <c r="AI356" s="1"/>
      <c r="AJ356" s="1"/>
      <c r="AK356" s="79"/>
      <c r="AL356" s="79"/>
      <c r="AM356" s="79"/>
    </row>
    <row r="357" spans="1:39" s="59" customFormat="1" x14ac:dyDescent="0.25">
      <c r="A357" s="162"/>
      <c r="B357" s="148"/>
      <c r="C357" s="1"/>
      <c r="D357" s="1"/>
      <c r="E357" s="92"/>
      <c r="F357" s="223"/>
      <c r="G357" s="223"/>
      <c r="H357" s="223"/>
      <c r="I357" s="1"/>
      <c r="J357" s="1"/>
      <c r="K357" s="1"/>
      <c r="L357" s="1"/>
      <c r="M357" s="1"/>
      <c r="N357" s="92"/>
      <c r="O357" s="1"/>
      <c r="P357" s="1"/>
      <c r="Q357" s="1"/>
      <c r="R357" s="1"/>
      <c r="S357" s="1"/>
      <c r="T357" s="1"/>
      <c r="U357" s="1"/>
      <c r="V357" s="92"/>
      <c r="W357" s="92"/>
      <c r="X357" s="92"/>
      <c r="Y357" s="92"/>
      <c r="Z357" s="92"/>
      <c r="AA357" s="92"/>
      <c r="AB357" s="92"/>
      <c r="AC357" s="92"/>
      <c r="AD357" s="1"/>
      <c r="AE357" s="1"/>
      <c r="AF357" s="1"/>
      <c r="AG357" s="1"/>
      <c r="AH357" s="1"/>
      <c r="AI357" s="1"/>
      <c r="AJ357" s="1"/>
      <c r="AK357" s="79"/>
      <c r="AL357" s="79"/>
      <c r="AM357" s="79"/>
    </row>
    <row r="358" spans="1:39" s="59" customFormat="1" x14ac:dyDescent="0.25">
      <c r="A358" s="162"/>
      <c r="B358" s="148"/>
      <c r="C358" s="1"/>
      <c r="D358" s="1"/>
      <c r="E358" s="92"/>
      <c r="F358" s="223"/>
      <c r="G358" s="223"/>
      <c r="H358" s="223"/>
      <c r="I358" s="1"/>
      <c r="J358" s="1"/>
      <c r="K358" s="1"/>
      <c r="L358" s="1"/>
      <c r="M358" s="1"/>
      <c r="N358" s="92"/>
      <c r="O358" s="1"/>
      <c r="P358" s="1"/>
      <c r="Q358" s="1"/>
      <c r="R358" s="1"/>
      <c r="S358" s="1"/>
      <c r="T358" s="1"/>
      <c r="U358" s="1"/>
      <c r="V358" s="92"/>
      <c r="W358" s="92"/>
      <c r="X358" s="92"/>
      <c r="Y358" s="92"/>
      <c r="Z358" s="92"/>
      <c r="AA358" s="92"/>
      <c r="AB358" s="92"/>
      <c r="AC358" s="92"/>
      <c r="AD358" s="1"/>
      <c r="AE358" s="1"/>
      <c r="AF358" s="1"/>
      <c r="AG358" s="1"/>
      <c r="AH358" s="1"/>
      <c r="AI358" s="1"/>
      <c r="AJ358" s="1"/>
      <c r="AK358" s="79"/>
      <c r="AL358" s="79"/>
      <c r="AM358" s="79"/>
    </row>
    <row r="359" spans="1:39" s="59" customFormat="1" x14ac:dyDescent="0.25">
      <c r="A359" s="162"/>
      <c r="B359" s="148"/>
      <c r="C359" s="1"/>
      <c r="D359" s="1"/>
      <c r="E359" s="92"/>
      <c r="F359" s="223"/>
      <c r="G359" s="223"/>
      <c r="H359" s="223"/>
      <c r="I359" s="1"/>
      <c r="J359" s="1"/>
      <c r="K359" s="1"/>
      <c r="L359" s="1"/>
      <c r="M359" s="1"/>
      <c r="N359" s="92"/>
      <c r="O359" s="1"/>
      <c r="P359" s="1"/>
      <c r="Q359" s="1"/>
      <c r="R359" s="1"/>
      <c r="S359" s="1"/>
      <c r="T359" s="1"/>
      <c r="U359" s="1"/>
      <c r="V359" s="92"/>
      <c r="W359" s="92"/>
      <c r="X359" s="92"/>
      <c r="Y359" s="92"/>
      <c r="Z359" s="92"/>
      <c r="AA359" s="92"/>
      <c r="AB359" s="92"/>
      <c r="AC359" s="92"/>
      <c r="AD359" s="1"/>
      <c r="AE359" s="1"/>
      <c r="AF359" s="1"/>
      <c r="AG359" s="1"/>
      <c r="AH359" s="1"/>
      <c r="AI359" s="1"/>
      <c r="AJ359" s="1"/>
      <c r="AK359" s="79"/>
      <c r="AL359" s="79"/>
      <c r="AM359" s="79"/>
    </row>
    <row r="360" spans="1:39" s="59" customFormat="1" x14ac:dyDescent="0.25">
      <c r="A360" s="162"/>
      <c r="B360" s="148"/>
      <c r="C360" s="1"/>
      <c r="D360" s="1"/>
      <c r="E360" s="92"/>
      <c r="F360" s="223"/>
      <c r="G360" s="223"/>
      <c r="H360" s="223"/>
      <c r="I360" s="1"/>
      <c r="J360" s="1"/>
      <c r="K360" s="1"/>
      <c r="L360" s="1"/>
      <c r="M360" s="1"/>
      <c r="N360" s="92"/>
      <c r="O360" s="1"/>
      <c r="P360" s="1"/>
      <c r="Q360" s="1"/>
      <c r="R360" s="1"/>
      <c r="S360" s="1"/>
      <c r="T360" s="1"/>
      <c r="U360" s="1"/>
      <c r="V360" s="92"/>
      <c r="W360" s="92"/>
      <c r="X360" s="92"/>
      <c r="Y360" s="92"/>
      <c r="Z360" s="92"/>
      <c r="AA360" s="92"/>
      <c r="AB360" s="92"/>
      <c r="AC360" s="92"/>
      <c r="AD360" s="1"/>
      <c r="AE360" s="1"/>
      <c r="AF360" s="1"/>
      <c r="AG360" s="1"/>
      <c r="AH360" s="1"/>
      <c r="AI360" s="1"/>
      <c r="AJ360" s="1"/>
      <c r="AK360" s="79"/>
      <c r="AL360" s="79"/>
      <c r="AM360" s="79"/>
    </row>
    <row r="361" spans="1:39" s="59" customFormat="1" x14ac:dyDescent="0.25">
      <c r="A361" s="162"/>
      <c r="B361" s="148"/>
      <c r="C361" s="1"/>
      <c r="D361" s="1"/>
      <c r="E361" s="92"/>
      <c r="F361" s="223"/>
      <c r="G361" s="223"/>
      <c r="H361" s="223"/>
      <c r="I361" s="1"/>
      <c r="J361" s="1"/>
      <c r="K361" s="1"/>
      <c r="L361" s="1"/>
      <c r="M361" s="1"/>
      <c r="N361" s="92"/>
      <c r="O361" s="1"/>
      <c r="P361" s="1"/>
      <c r="Q361" s="1"/>
      <c r="R361" s="1"/>
      <c r="S361" s="1"/>
      <c r="T361" s="1"/>
      <c r="U361" s="1"/>
      <c r="V361" s="92"/>
      <c r="W361" s="92"/>
      <c r="X361" s="92"/>
      <c r="Y361" s="92"/>
      <c r="Z361" s="92"/>
      <c r="AA361" s="92"/>
      <c r="AB361" s="92"/>
      <c r="AC361" s="92"/>
      <c r="AD361" s="1"/>
      <c r="AE361" s="1"/>
      <c r="AF361" s="1"/>
      <c r="AG361" s="1"/>
      <c r="AH361" s="1"/>
      <c r="AI361" s="1"/>
      <c r="AJ361" s="1"/>
      <c r="AK361" s="79"/>
      <c r="AL361" s="79"/>
      <c r="AM361" s="79"/>
    </row>
    <row r="362" spans="1:39" s="59" customFormat="1" x14ac:dyDescent="0.25">
      <c r="A362" s="162"/>
      <c r="B362" s="148"/>
      <c r="C362" s="1"/>
      <c r="D362" s="1"/>
      <c r="E362" s="92"/>
      <c r="F362" s="223"/>
      <c r="G362" s="223"/>
      <c r="H362" s="223"/>
      <c r="I362" s="1"/>
      <c r="J362" s="1"/>
      <c r="K362" s="1"/>
      <c r="L362" s="1"/>
      <c r="M362" s="1"/>
      <c r="N362" s="92"/>
      <c r="O362" s="1"/>
      <c r="P362" s="1"/>
      <c r="Q362" s="1"/>
      <c r="R362" s="1"/>
      <c r="S362" s="1"/>
      <c r="T362" s="1"/>
      <c r="U362" s="1"/>
      <c r="V362" s="92"/>
      <c r="W362" s="92"/>
      <c r="X362" s="92"/>
      <c r="Y362" s="92"/>
      <c r="Z362" s="92"/>
      <c r="AA362" s="92"/>
      <c r="AB362" s="92"/>
      <c r="AC362" s="92"/>
      <c r="AD362" s="1"/>
      <c r="AE362" s="1"/>
      <c r="AF362" s="1"/>
      <c r="AG362" s="1"/>
      <c r="AH362" s="1"/>
      <c r="AI362" s="1"/>
      <c r="AJ362" s="1"/>
      <c r="AK362" s="79"/>
      <c r="AL362" s="79"/>
      <c r="AM362" s="79"/>
    </row>
    <row r="363" spans="1:39" s="59" customFormat="1" x14ac:dyDescent="0.25">
      <c r="A363" s="162"/>
      <c r="B363" s="148"/>
      <c r="C363" s="1"/>
      <c r="D363" s="1"/>
      <c r="E363" s="92"/>
      <c r="F363" s="223"/>
      <c r="G363" s="223"/>
      <c r="H363" s="223"/>
      <c r="I363" s="1"/>
      <c r="J363" s="1"/>
      <c r="K363" s="1"/>
      <c r="L363" s="1"/>
      <c r="M363" s="1"/>
      <c r="N363" s="92"/>
      <c r="O363" s="1"/>
      <c r="P363" s="1"/>
      <c r="Q363" s="1"/>
      <c r="R363" s="1"/>
      <c r="S363" s="1"/>
      <c r="T363" s="1"/>
      <c r="U363" s="1"/>
      <c r="V363" s="92"/>
      <c r="W363" s="92"/>
      <c r="X363" s="92"/>
      <c r="Y363" s="92"/>
      <c r="Z363" s="92"/>
      <c r="AA363" s="92"/>
      <c r="AB363" s="92"/>
      <c r="AC363" s="92"/>
      <c r="AD363" s="1"/>
      <c r="AE363" s="1"/>
      <c r="AF363" s="1"/>
      <c r="AG363" s="1"/>
      <c r="AH363" s="1"/>
      <c r="AI363" s="1"/>
      <c r="AJ363" s="1"/>
      <c r="AK363" s="79"/>
      <c r="AL363" s="79"/>
      <c r="AM363" s="79"/>
    </row>
    <row r="364" spans="1:39" s="59" customFormat="1" x14ac:dyDescent="0.25">
      <c r="A364" s="162"/>
      <c r="B364" s="148"/>
      <c r="C364" s="1"/>
      <c r="D364" s="1"/>
      <c r="E364" s="92"/>
      <c r="F364" s="223"/>
      <c r="G364" s="223"/>
      <c r="H364" s="223"/>
      <c r="I364" s="1"/>
      <c r="J364" s="1"/>
      <c r="K364" s="1"/>
      <c r="L364" s="1"/>
      <c r="M364" s="1"/>
      <c r="N364" s="92"/>
      <c r="O364" s="1"/>
      <c r="P364" s="1"/>
      <c r="Q364" s="1"/>
      <c r="R364" s="1"/>
      <c r="S364" s="1"/>
      <c r="T364" s="1"/>
      <c r="U364" s="1"/>
      <c r="V364" s="92"/>
      <c r="W364" s="92"/>
      <c r="X364" s="92"/>
      <c r="Y364" s="92"/>
      <c r="Z364" s="92"/>
      <c r="AA364" s="92"/>
      <c r="AB364" s="92"/>
      <c r="AC364" s="92"/>
      <c r="AD364" s="1"/>
      <c r="AE364" s="1"/>
      <c r="AF364" s="1"/>
      <c r="AG364" s="1"/>
      <c r="AH364" s="1"/>
      <c r="AI364" s="1"/>
      <c r="AJ364" s="1"/>
      <c r="AK364" s="79"/>
      <c r="AL364" s="79"/>
      <c r="AM364" s="79"/>
    </row>
    <row r="365" spans="1:39" s="59" customFormat="1" x14ac:dyDescent="0.25">
      <c r="A365" s="162"/>
      <c r="B365" s="148"/>
      <c r="C365" s="1"/>
      <c r="D365" s="1"/>
      <c r="E365" s="92"/>
      <c r="F365" s="223"/>
      <c r="G365" s="223"/>
      <c r="H365" s="223"/>
      <c r="I365" s="1"/>
      <c r="J365" s="1"/>
      <c r="K365" s="1"/>
      <c r="L365" s="1"/>
      <c r="M365" s="1"/>
      <c r="N365" s="92"/>
      <c r="O365" s="1"/>
      <c r="P365" s="1"/>
      <c r="Q365" s="1"/>
      <c r="R365" s="1"/>
      <c r="S365" s="1"/>
      <c r="T365" s="1"/>
      <c r="U365" s="1"/>
      <c r="V365" s="92"/>
      <c r="W365" s="92"/>
      <c r="X365" s="92"/>
      <c r="Y365" s="92"/>
      <c r="Z365" s="92"/>
      <c r="AA365" s="92"/>
      <c r="AB365" s="92"/>
      <c r="AC365" s="92"/>
      <c r="AD365" s="1"/>
      <c r="AE365" s="1"/>
      <c r="AF365" s="1"/>
      <c r="AG365" s="1"/>
      <c r="AH365" s="1"/>
      <c r="AI365" s="1"/>
      <c r="AJ365" s="1"/>
      <c r="AK365" s="79"/>
      <c r="AL365" s="79"/>
      <c r="AM365" s="79"/>
    </row>
    <row r="366" spans="1:39" s="59" customFormat="1" x14ac:dyDescent="0.25">
      <c r="A366" s="162"/>
      <c r="B366" s="148"/>
      <c r="C366" s="1"/>
      <c r="D366" s="1"/>
      <c r="E366" s="92"/>
      <c r="F366" s="223"/>
      <c r="G366" s="223"/>
      <c r="H366" s="223"/>
      <c r="I366" s="1"/>
      <c r="J366" s="1"/>
      <c r="K366" s="1"/>
      <c r="L366" s="1"/>
      <c r="M366" s="1"/>
      <c r="N366" s="92"/>
      <c r="O366" s="1"/>
      <c r="P366" s="1"/>
      <c r="Q366" s="1"/>
      <c r="R366" s="1"/>
      <c r="S366" s="1"/>
      <c r="T366" s="1"/>
      <c r="U366" s="1"/>
      <c r="V366" s="92"/>
      <c r="W366" s="92"/>
      <c r="X366" s="92"/>
      <c r="Y366" s="92"/>
      <c r="Z366" s="92"/>
      <c r="AA366" s="92"/>
      <c r="AB366" s="92"/>
      <c r="AC366" s="92"/>
      <c r="AD366" s="1"/>
      <c r="AE366" s="1"/>
      <c r="AF366" s="1"/>
      <c r="AG366" s="1"/>
      <c r="AH366" s="1"/>
      <c r="AI366" s="1"/>
      <c r="AJ366" s="1"/>
      <c r="AK366" s="79"/>
      <c r="AL366" s="79"/>
      <c r="AM366" s="79"/>
    </row>
    <row r="367" spans="1:39" s="59" customFormat="1" x14ac:dyDescent="0.25">
      <c r="A367" s="162"/>
      <c r="B367" s="148"/>
      <c r="C367" s="1"/>
      <c r="D367" s="1"/>
      <c r="E367" s="92"/>
      <c r="F367" s="223"/>
      <c r="G367" s="223"/>
      <c r="H367" s="223"/>
      <c r="I367" s="1"/>
      <c r="J367" s="1"/>
      <c r="K367" s="1"/>
      <c r="L367" s="1"/>
      <c r="M367" s="1"/>
      <c r="N367" s="92"/>
      <c r="O367" s="1"/>
      <c r="P367" s="1"/>
      <c r="Q367" s="1"/>
      <c r="R367" s="1"/>
      <c r="S367" s="1"/>
      <c r="T367" s="1"/>
      <c r="U367" s="1"/>
      <c r="V367" s="92"/>
      <c r="W367" s="92"/>
      <c r="X367" s="92"/>
      <c r="Y367" s="92"/>
      <c r="Z367" s="92"/>
      <c r="AA367" s="92"/>
      <c r="AB367" s="92"/>
      <c r="AC367" s="92"/>
      <c r="AD367" s="1"/>
      <c r="AE367" s="1"/>
      <c r="AF367" s="1"/>
      <c r="AG367" s="1"/>
      <c r="AH367" s="1"/>
      <c r="AI367" s="1"/>
      <c r="AJ367" s="1"/>
      <c r="AK367" s="79"/>
      <c r="AL367" s="79"/>
      <c r="AM367" s="79"/>
    </row>
    <row r="368" spans="1:39" s="59" customFormat="1" x14ac:dyDescent="0.25">
      <c r="A368" s="162"/>
      <c r="B368" s="148"/>
      <c r="C368" s="1"/>
      <c r="D368" s="1"/>
      <c r="E368" s="92"/>
      <c r="F368" s="223"/>
      <c r="G368" s="223"/>
      <c r="H368" s="223"/>
      <c r="I368" s="1"/>
      <c r="J368" s="1"/>
      <c r="K368" s="1"/>
      <c r="L368" s="1"/>
      <c r="M368" s="1"/>
      <c r="N368" s="92"/>
      <c r="O368" s="1"/>
      <c r="P368" s="1"/>
      <c r="Q368" s="1"/>
      <c r="R368" s="1"/>
      <c r="S368" s="1"/>
      <c r="T368" s="1"/>
      <c r="U368" s="1"/>
      <c r="V368" s="92"/>
      <c r="W368" s="92"/>
      <c r="X368" s="92"/>
      <c r="Y368" s="92"/>
      <c r="Z368" s="92"/>
      <c r="AA368" s="92"/>
      <c r="AB368" s="92"/>
      <c r="AC368" s="92"/>
      <c r="AD368" s="1"/>
      <c r="AE368" s="1"/>
      <c r="AF368" s="1"/>
      <c r="AG368" s="1"/>
      <c r="AH368" s="1"/>
      <c r="AI368" s="1"/>
      <c r="AJ368" s="1"/>
      <c r="AK368" s="79"/>
      <c r="AL368" s="79"/>
      <c r="AM368" s="79"/>
    </row>
    <row r="369" spans="1:39" s="59" customFormat="1" x14ac:dyDescent="0.25">
      <c r="A369" s="162"/>
      <c r="B369" s="148"/>
      <c r="C369" s="1"/>
      <c r="D369" s="1"/>
      <c r="E369" s="92"/>
      <c r="F369" s="223"/>
      <c r="G369" s="223"/>
      <c r="H369" s="223"/>
      <c r="I369" s="1"/>
      <c r="J369" s="1"/>
      <c r="K369" s="1"/>
      <c r="L369" s="1"/>
      <c r="M369" s="1"/>
      <c r="N369" s="92"/>
      <c r="O369" s="1"/>
      <c r="P369" s="1"/>
      <c r="Q369" s="1"/>
      <c r="R369" s="1"/>
      <c r="S369" s="1"/>
      <c r="T369" s="1"/>
      <c r="U369" s="1"/>
      <c r="V369" s="92"/>
      <c r="W369" s="92"/>
      <c r="X369" s="92"/>
      <c r="Y369" s="92"/>
      <c r="Z369" s="92"/>
      <c r="AA369" s="92"/>
      <c r="AB369" s="92"/>
      <c r="AC369" s="92"/>
      <c r="AD369" s="1"/>
      <c r="AE369" s="1"/>
      <c r="AF369" s="1"/>
      <c r="AG369" s="1"/>
      <c r="AH369" s="1"/>
      <c r="AI369" s="1"/>
      <c r="AJ369" s="1"/>
      <c r="AK369" s="79"/>
      <c r="AL369" s="79"/>
      <c r="AM369" s="79"/>
    </row>
    <row r="370" spans="1:39" s="59" customFormat="1" x14ac:dyDescent="0.25">
      <c r="A370" s="162"/>
      <c r="B370" s="148"/>
      <c r="C370" s="1"/>
      <c r="D370" s="1"/>
      <c r="E370" s="92"/>
      <c r="F370" s="223"/>
      <c r="G370" s="223"/>
      <c r="H370" s="223"/>
      <c r="I370" s="1"/>
      <c r="J370" s="1"/>
      <c r="K370" s="1"/>
      <c r="L370" s="1"/>
      <c r="M370" s="1"/>
      <c r="N370" s="92"/>
      <c r="O370" s="1"/>
      <c r="P370" s="1"/>
      <c r="Q370" s="1"/>
      <c r="R370" s="1"/>
      <c r="S370" s="1"/>
      <c r="T370" s="1"/>
      <c r="U370" s="1"/>
      <c r="V370" s="92"/>
      <c r="W370" s="92"/>
      <c r="X370" s="92"/>
      <c r="Y370" s="92"/>
      <c r="Z370" s="92"/>
      <c r="AA370" s="92"/>
      <c r="AB370" s="92"/>
      <c r="AC370" s="92"/>
      <c r="AD370" s="1"/>
      <c r="AE370" s="1"/>
      <c r="AF370" s="1"/>
      <c r="AG370" s="1"/>
      <c r="AH370" s="1"/>
      <c r="AI370" s="1"/>
      <c r="AJ370" s="1"/>
      <c r="AK370" s="79"/>
      <c r="AL370" s="79"/>
      <c r="AM370" s="79"/>
    </row>
    <row r="371" spans="1:39" s="59" customFormat="1" x14ac:dyDescent="0.25">
      <c r="A371" s="162"/>
      <c r="B371" s="148"/>
      <c r="C371" s="1"/>
      <c r="D371" s="1"/>
      <c r="E371" s="92"/>
      <c r="F371" s="223"/>
      <c r="G371" s="223"/>
      <c r="H371" s="223"/>
      <c r="I371" s="1"/>
      <c r="J371" s="1"/>
      <c r="K371" s="1"/>
      <c r="L371" s="1"/>
      <c r="M371" s="1"/>
      <c r="N371" s="92"/>
      <c r="O371" s="1"/>
      <c r="P371" s="1"/>
      <c r="Q371" s="1"/>
      <c r="R371" s="1"/>
      <c r="S371" s="1"/>
      <c r="T371" s="1"/>
      <c r="U371" s="1"/>
      <c r="V371" s="92"/>
      <c r="W371" s="92"/>
      <c r="X371" s="92"/>
      <c r="Y371" s="92"/>
      <c r="Z371" s="92"/>
      <c r="AA371" s="92"/>
      <c r="AB371" s="92"/>
      <c r="AC371" s="92"/>
      <c r="AD371" s="1"/>
      <c r="AE371" s="1"/>
      <c r="AF371" s="1"/>
      <c r="AG371" s="1"/>
      <c r="AH371" s="1"/>
      <c r="AI371" s="1"/>
      <c r="AJ371" s="1"/>
      <c r="AK371" s="79"/>
      <c r="AL371" s="79"/>
      <c r="AM371" s="79"/>
    </row>
    <row r="372" spans="1:39" s="59" customFormat="1" x14ac:dyDescent="0.25">
      <c r="A372" s="162"/>
      <c r="B372" s="148"/>
      <c r="C372" s="1"/>
      <c r="D372" s="1"/>
      <c r="E372" s="92"/>
      <c r="F372" s="223"/>
      <c r="G372" s="223"/>
      <c r="H372" s="223"/>
      <c r="I372" s="1"/>
      <c r="J372" s="1"/>
      <c r="K372" s="1"/>
      <c r="L372" s="1"/>
      <c r="M372" s="1"/>
      <c r="N372" s="92"/>
      <c r="O372" s="1"/>
      <c r="P372" s="1"/>
      <c r="Q372" s="1"/>
      <c r="R372" s="1"/>
      <c r="S372" s="1"/>
      <c r="T372" s="1"/>
      <c r="U372" s="1"/>
      <c r="V372" s="92"/>
      <c r="W372" s="92"/>
      <c r="X372" s="92"/>
      <c r="Y372" s="92"/>
      <c r="Z372" s="92"/>
      <c r="AA372" s="92"/>
      <c r="AB372" s="92"/>
      <c r="AC372" s="92"/>
      <c r="AD372" s="1"/>
      <c r="AE372" s="1"/>
      <c r="AF372" s="1"/>
      <c r="AG372" s="1"/>
      <c r="AH372" s="1"/>
      <c r="AI372" s="1"/>
      <c r="AJ372" s="1"/>
      <c r="AK372" s="79"/>
      <c r="AL372" s="79"/>
      <c r="AM372" s="79"/>
    </row>
    <row r="373" spans="1:39" s="59" customFormat="1" x14ac:dyDescent="0.25">
      <c r="A373" s="162"/>
      <c r="B373" s="148"/>
      <c r="C373" s="1"/>
      <c r="D373" s="1"/>
      <c r="E373" s="92"/>
      <c r="F373" s="223"/>
      <c r="G373" s="223"/>
      <c r="H373" s="223"/>
      <c r="I373" s="1"/>
      <c r="J373" s="1"/>
      <c r="K373" s="1"/>
      <c r="L373" s="1"/>
      <c r="M373" s="1"/>
      <c r="N373" s="92"/>
      <c r="O373" s="1"/>
      <c r="P373" s="1"/>
      <c r="Q373" s="1"/>
      <c r="R373" s="1"/>
      <c r="S373" s="1"/>
      <c r="T373" s="1"/>
      <c r="U373" s="1"/>
      <c r="V373" s="92"/>
      <c r="W373" s="92"/>
      <c r="X373" s="92"/>
      <c r="Y373" s="92"/>
      <c r="Z373" s="92"/>
      <c r="AA373" s="92"/>
      <c r="AB373" s="92"/>
      <c r="AC373" s="92"/>
      <c r="AD373" s="1"/>
      <c r="AE373" s="1"/>
      <c r="AF373" s="1"/>
      <c r="AG373" s="1"/>
      <c r="AH373" s="1"/>
      <c r="AI373" s="1"/>
      <c r="AJ373" s="1"/>
      <c r="AK373" s="79"/>
      <c r="AL373" s="79"/>
      <c r="AM373" s="79"/>
    </row>
    <row r="374" spans="1:39" s="59" customFormat="1" x14ac:dyDescent="0.25">
      <c r="A374" s="162"/>
      <c r="B374" s="148"/>
      <c r="C374" s="1"/>
      <c r="D374" s="1"/>
      <c r="E374" s="92"/>
      <c r="F374" s="223"/>
      <c r="G374" s="223"/>
      <c r="H374" s="223"/>
      <c r="I374" s="1"/>
      <c r="J374" s="1"/>
      <c r="K374" s="1"/>
      <c r="L374" s="1"/>
      <c r="M374" s="1"/>
      <c r="N374" s="92"/>
      <c r="O374" s="1"/>
      <c r="P374" s="1"/>
      <c r="Q374" s="1"/>
      <c r="R374" s="1"/>
      <c r="S374" s="1"/>
      <c r="T374" s="1"/>
      <c r="U374" s="1"/>
      <c r="V374" s="92"/>
      <c r="W374" s="92"/>
      <c r="X374" s="92"/>
      <c r="Y374" s="92"/>
      <c r="Z374" s="92"/>
      <c r="AA374" s="92"/>
      <c r="AB374" s="92"/>
      <c r="AC374" s="92"/>
      <c r="AD374" s="1"/>
      <c r="AE374" s="1"/>
      <c r="AF374" s="1"/>
      <c r="AG374" s="1"/>
      <c r="AH374" s="1"/>
      <c r="AI374" s="1"/>
      <c r="AJ374" s="1"/>
      <c r="AK374" s="79"/>
      <c r="AL374" s="79"/>
      <c r="AM374" s="79"/>
    </row>
    <row r="375" spans="1:39" s="59" customFormat="1" x14ac:dyDescent="0.25">
      <c r="A375" s="162"/>
      <c r="B375" s="148"/>
      <c r="C375" s="1"/>
      <c r="D375" s="1"/>
      <c r="E375" s="92"/>
      <c r="F375" s="223"/>
      <c r="G375" s="223"/>
      <c r="H375" s="223"/>
      <c r="I375" s="1"/>
      <c r="J375" s="1"/>
      <c r="K375" s="1"/>
      <c r="L375" s="1"/>
      <c r="M375" s="1"/>
      <c r="N375" s="92"/>
      <c r="O375" s="1"/>
      <c r="P375" s="1"/>
      <c r="Q375" s="1"/>
      <c r="R375" s="1"/>
      <c r="S375" s="1"/>
      <c r="T375" s="1"/>
      <c r="U375" s="1"/>
      <c r="V375" s="92"/>
      <c r="W375" s="92"/>
      <c r="X375" s="92"/>
      <c r="Y375" s="92"/>
      <c r="Z375" s="92"/>
      <c r="AA375" s="92"/>
      <c r="AB375" s="92"/>
      <c r="AC375" s="92"/>
      <c r="AD375" s="1"/>
      <c r="AE375" s="1"/>
      <c r="AF375" s="1"/>
      <c r="AG375" s="1"/>
      <c r="AH375" s="1"/>
      <c r="AI375" s="1"/>
      <c r="AJ375" s="1"/>
      <c r="AK375" s="79"/>
      <c r="AL375" s="79"/>
      <c r="AM375" s="79"/>
    </row>
    <row r="376" spans="1:39" s="59" customFormat="1" x14ac:dyDescent="0.25">
      <c r="A376" s="162"/>
      <c r="B376" s="148"/>
      <c r="C376" s="1"/>
      <c r="D376" s="1"/>
      <c r="E376" s="92"/>
      <c r="F376" s="223"/>
      <c r="G376" s="223"/>
      <c r="H376" s="223"/>
      <c r="I376" s="1"/>
      <c r="J376" s="1"/>
      <c r="K376" s="1"/>
      <c r="L376" s="1"/>
      <c r="M376" s="1"/>
      <c r="N376" s="92"/>
      <c r="O376" s="1"/>
      <c r="P376" s="1"/>
      <c r="Q376" s="1"/>
      <c r="R376" s="1"/>
      <c r="S376" s="1"/>
      <c r="T376" s="1"/>
      <c r="U376" s="1"/>
      <c r="V376" s="92"/>
      <c r="W376" s="92"/>
      <c r="X376" s="92"/>
      <c r="Y376" s="92"/>
      <c r="Z376" s="92"/>
      <c r="AA376" s="92"/>
      <c r="AB376" s="92"/>
      <c r="AC376" s="92"/>
      <c r="AD376" s="1"/>
      <c r="AE376" s="1"/>
      <c r="AF376" s="1"/>
      <c r="AG376" s="1"/>
      <c r="AH376" s="1"/>
      <c r="AI376" s="1"/>
      <c r="AJ376" s="1"/>
      <c r="AK376" s="79"/>
      <c r="AL376" s="79"/>
      <c r="AM376" s="79"/>
    </row>
    <row r="377" spans="1:39" s="59" customFormat="1" x14ac:dyDescent="0.25">
      <c r="A377" s="162"/>
      <c r="B377" s="148"/>
      <c r="C377" s="1"/>
      <c r="D377" s="1"/>
      <c r="E377" s="92"/>
      <c r="F377" s="223"/>
      <c r="G377" s="223"/>
      <c r="H377" s="223"/>
      <c r="I377" s="1"/>
      <c r="J377" s="1"/>
      <c r="K377" s="1"/>
      <c r="L377" s="1"/>
      <c r="M377" s="1"/>
      <c r="N377" s="92"/>
      <c r="O377" s="1"/>
      <c r="P377" s="1"/>
      <c r="Q377" s="1"/>
      <c r="R377" s="1"/>
      <c r="S377" s="1"/>
      <c r="T377" s="1"/>
      <c r="U377" s="1"/>
      <c r="V377" s="92"/>
      <c r="W377" s="92"/>
      <c r="X377" s="92"/>
      <c r="Y377" s="92"/>
      <c r="Z377" s="92"/>
      <c r="AA377" s="92"/>
      <c r="AB377" s="92"/>
      <c r="AC377" s="92"/>
      <c r="AD377" s="1"/>
      <c r="AE377" s="1"/>
      <c r="AF377" s="1"/>
      <c r="AG377" s="1"/>
      <c r="AH377" s="1"/>
      <c r="AI377" s="1"/>
      <c r="AJ377" s="1"/>
      <c r="AK377" s="79"/>
      <c r="AL377" s="79"/>
      <c r="AM377" s="79"/>
    </row>
    <row r="378" spans="1:39" s="59" customFormat="1" x14ac:dyDescent="0.25">
      <c r="A378" s="162"/>
      <c r="B378" s="148"/>
      <c r="C378" s="1"/>
      <c r="D378" s="1"/>
      <c r="E378" s="92"/>
      <c r="F378" s="223"/>
      <c r="G378" s="223"/>
      <c r="H378" s="223"/>
      <c r="I378" s="1"/>
      <c r="J378" s="1"/>
      <c r="K378" s="1"/>
      <c r="L378" s="1"/>
      <c r="M378" s="1"/>
      <c r="N378" s="92"/>
      <c r="O378" s="1"/>
      <c r="P378" s="1"/>
      <c r="Q378" s="1"/>
      <c r="R378" s="1"/>
      <c r="S378" s="1"/>
      <c r="T378" s="1"/>
      <c r="U378" s="1"/>
      <c r="V378" s="92"/>
      <c r="W378" s="92"/>
      <c r="X378" s="92"/>
      <c r="Y378" s="92"/>
      <c r="Z378" s="92"/>
      <c r="AA378" s="92"/>
      <c r="AB378" s="92"/>
      <c r="AC378" s="92"/>
      <c r="AD378" s="1"/>
      <c r="AE378" s="1"/>
      <c r="AF378" s="1"/>
      <c r="AG378" s="1"/>
      <c r="AH378" s="1"/>
      <c r="AI378" s="1"/>
      <c r="AJ378" s="1"/>
      <c r="AK378" s="79"/>
      <c r="AL378" s="79"/>
      <c r="AM378" s="79"/>
    </row>
    <row r="379" spans="1:39" s="59" customFormat="1" x14ac:dyDescent="0.25">
      <c r="A379" s="162"/>
      <c r="B379" s="148"/>
      <c r="C379" s="1"/>
      <c r="D379" s="1"/>
      <c r="E379" s="92"/>
      <c r="F379" s="223"/>
      <c r="G379" s="223"/>
      <c r="H379" s="223"/>
      <c r="I379" s="1"/>
      <c r="J379" s="1"/>
      <c r="K379" s="1"/>
      <c r="L379" s="1"/>
      <c r="M379" s="1"/>
      <c r="N379" s="92"/>
      <c r="O379" s="1"/>
      <c r="P379" s="1"/>
      <c r="Q379" s="1"/>
      <c r="R379" s="1"/>
      <c r="S379" s="1"/>
      <c r="T379" s="1"/>
      <c r="U379" s="1"/>
      <c r="V379" s="92"/>
      <c r="W379" s="92"/>
      <c r="X379" s="92"/>
      <c r="Y379" s="92"/>
      <c r="Z379" s="92"/>
      <c r="AA379" s="92"/>
      <c r="AB379" s="92"/>
      <c r="AC379" s="92"/>
      <c r="AD379" s="1"/>
      <c r="AE379" s="1"/>
      <c r="AF379" s="1"/>
      <c r="AG379" s="1"/>
      <c r="AH379" s="1"/>
      <c r="AI379" s="1"/>
      <c r="AJ379" s="1"/>
      <c r="AK379" s="79"/>
      <c r="AL379" s="79"/>
      <c r="AM379" s="79"/>
    </row>
    <row r="380" spans="1:39" s="59" customFormat="1" x14ac:dyDescent="0.25">
      <c r="A380" s="162"/>
      <c r="B380" s="148"/>
      <c r="C380" s="1"/>
      <c r="D380" s="1"/>
      <c r="E380" s="92"/>
      <c r="F380" s="223"/>
      <c r="G380" s="223"/>
      <c r="H380" s="223"/>
      <c r="I380" s="1"/>
      <c r="J380" s="1"/>
      <c r="K380" s="1"/>
      <c r="L380" s="1"/>
      <c r="M380" s="1"/>
      <c r="N380" s="92"/>
      <c r="O380" s="1"/>
      <c r="P380" s="1"/>
      <c r="Q380" s="1"/>
      <c r="R380" s="1"/>
      <c r="S380" s="1"/>
      <c r="T380" s="1"/>
      <c r="U380" s="1"/>
      <c r="V380" s="92"/>
      <c r="W380" s="92"/>
      <c r="X380" s="92"/>
      <c r="Y380" s="92"/>
      <c r="Z380" s="92"/>
      <c r="AA380" s="92"/>
      <c r="AB380" s="92"/>
      <c r="AC380" s="92"/>
      <c r="AD380" s="1"/>
      <c r="AE380" s="1"/>
      <c r="AF380" s="1"/>
      <c r="AG380" s="1"/>
      <c r="AH380" s="1"/>
      <c r="AI380" s="1"/>
      <c r="AJ380" s="1"/>
      <c r="AK380" s="79"/>
      <c r="AL380" s="79"/>
      <c r="AM380" s="79"/>
    </row>
    <row r="381" spans="1:39" s="59" customFormat="1" x14ac:dyDescent="0.25">
      <c r="A381" s="162"/>
      <c r="B381" s="148"/>
      <c r="C381" s="1"/>
      <c r="D381" s="1"/>
      <c r="E381" s="92"/>
      <c r="F381" s="223"/>
      <c r="G381" s="223"/>
      <c r="H381" s="223"/>
      <c r="I381" s="1"/>
      <c r="J381" s="1"/>
      <c r="K381" s="1"/>
      <c r="L381" s="1"/>
      <c r="M381" s="1"/>
      <c r="N381" s="92"/>
      <c r="O381" s="1"/>
      <c r="P381" s="1"/>
      <c r="Q381" s="1"/>
      <c r="R381" s="1"/>
      <c r="S381" s="1"/>
      <c r="T381" s="1"/>
      <c r="U381" s="1"/>
      <c r="V381" s="92"/>
      <c r="W381" s="92"/>
      <c r="X381" s="92"/>
      <c r="Y381" s="92"/>
      <c r="Z381" s="92"/>
      <c r="AA381" s="92"/>
      <c r="AB381" s="92"/>
      <c r="AC381" s="92"/>
      <c r="AD381" s="1"/>
      <c r="AE381" s="1"/>
      <c r="AF381" s="1"/>
      <c r="AG381" s="1"/>
      <c r="AH381" s="1"/>
      <c r="AI381" s="1"/>
      <c r="AJ381" s="1"/>
      <c r="AK381" s="79"/>
      <c r="AL381" s="79"/>
      <c r="AM381" s="79"/>
    </row>
    <row r="382" spans="1:39" s="59" customFormat="1" x14ac:dyDescent="0.25">
      <c r="A382" s="162"/>
      <c r="B382" s="148"/>
      <c r="C382" s="1"/>
      <c r="D382" s="1"/>
      <c r="E382" s="92"/>
      <c r="F382" s="223"/>
      <c r="G382" s="223"/>
      <c r="H382" s="223"/>
      <c r="I382" s="1"/>
      <c r="J382" s="1"/>
      <c r="K382" s="1"/>
      <c r="L382" s="1"/>
      <c r="M382" s="1"/>
      <c r="N382" s="92"/>
      <c r="O382" s="1"/>
      <c r="P382" s="1"/>
      <c r="Q382" s="1"/>
      <c r="R382" s="1"/>
      <c r="S382" s="1"/>
      <c r="T382" s="1"/>
      <c r="U382" s="1"/>
      <c r="V382" s="92"/>
      <c r="W382" s="92"/>
      <c r="X382" s="92"/>
      <c r="Y382" s="92"/>
      <c r="Z382" s="92"/>
      <c r="AA382" s="92"/>
      <c r="AB382" s="92"/>
      <c r="AC382" s="92"/>
      <c r="AD382" s="1"/>
      <c r="AE382" s="1"/>
      <c r="AF382" s="1"/>
      <c r="AG382" s="1"/>
      <c r="AH382" s="1"/>
      <c r="AI382" s="1"/>
      <c r="AJ382" s="1"/>
      <c r="AK382" s="79"/>
      <c r="AL382" s="79"/>
      <c r="AM382" s="79"/>
    </row>
    <row r="383" spans="1:39" s="59" customFormat="1" x14ac:dyDescent="0.25">
      <c r="A383" s="162"/>
      <c r="B383" s="148"/>
      <c r="C383" s="1"/>
      <c r="D383" s="1"/>
      <c r="E383" s="92"/>
      <c r="F383" s="223"/>
      <c r="G383" s="223"/>
      <c r="H383" s="223"/>
      <c r="I383" s="1"/>
      <c r="J383" s="1"/>
      <c r="K383" s="1"/>
      <c r="L383" s="1"/>
      <c r="M383" s="1"/>
      <c r="N383" s="92"/>
      <c r="O383" s="1"/>
      <c r="P383" s="1"/>
      <c r="Q383" s="1"/>
      <c r="R383" s="1"/>
      <c r="S383" s="1"/>
      <c r="T383" s="1"/>
      <c r="U383" s="1"/>
      <c r="V383" s="92"/>
      <c r="W383" s="92"/>
      <c r="X383" s="92"/>
      <c r="Y383" s="92"/>
      <c r="Z383" s="92"/>
      <c r="AA383" s="92"/>
      <c r="AB383" s="92"/>
      <c r="AC383" s="92"/>
      <c r="AD383" s="1"/>
      <c r="AE383" s="1"/>
      <c r="AF383" s="1"/>
      <c r="AG383" s="1"/>
      <c r="AH383" s="1"/>
      <c r="AI383" s="1"/>
      <c r="AJ383" s="1"/>
      <c r="AK383" s="79"/>
      <c r="AL383" s="79"/>
      <c r="AM383" s="79"/>
    </row>
    <row r="384" spans="1:39" s="59" customFormat="1" x14ac:dyDescent="0.25">
      <c r="A384" s="162"/>
      <c r="B384" s="148"/>
      <c r="C384" s="1"/>
      <c r="D384" s="1"/>
      <c r="E384" s="92"/>
      <c r="F384" s="223"/>
      <c r="G384" s="223"/>
      <c r="H384" s="223"/>
      <c r="I384" s="1"/>
      <c r="J384" s="1"/>
      <c r="K384" s="1"/>
      <c r="L384" s="1"/>
      <c r="M384" s="1"/>
      <c r="N384" s="92"/>
      <c r="O384" s="1"/>
      <c r="P384" s="1"/>
      <c r="Q384" s="1"/>
      <c r="R384" s="1"/>
      <c r="S384" s="1"/>
      <c r="T384" s="1"/>
      <c r="U384" s="1"/>
      <c r="V384" s="92"/>
      <c r="W384" s="92"/>
      <c r="X384" s="92"/>
      <c r="Y384" s="92"/>
      <c r="Z384" s="92"/>
      <c r="AA384" s="92"/>
      <c r="AB384" s="92"/>
      <c r="AC384" s="92"/>
      <c r="AD384" s="1"/>
      <c r="AE384" s="1"/>
      <c r="AF384" s="1"/>
      <c r="AG384" s="1"/>
      <c r="AH384" s="1"/>
      <c r="AI384" s="1"/>
      <c r="AJ384" s="1"/>
      <c r="AK384" s="79"/>
      <c r="AL384" s="79"/>
      <c r="AM384" s="79"/>
    </row>
    <row r="385" spans="1:39" s="59" customFormat="1" x14ac:dyDescent="0.25">
      <c r="A385" s="162"/>
      <c r="B385" s="148"/>
      <c r="C385" s="1"/>
      <c r="D385" s="1"/>
      <c r="E385" s="92"/>
      <c r="F385" s="223"/>
      <c r="G385" s="223"/>
      <c r="H385" s="223"/>
      <c r="I385" s="1"/>
      <c r="J385" s="1"/>
      <c r="K385" s="1"/>
      <c r="L385" s="1"/>
      <c r="M385" s="1"/>
      <c r="N385" s="92"/>
      <c r="O385" s="1"/>
      <c r="P385" s="1"/>
      <c r="Q385" s="1"/>
      <c r="R385" s="1"/>
      <c r="S385" s="1"/>
      <c r="T385" s="1"/>
      <c r="U385" s="1"/>
      <c r="V385" s="92"/>
      <c r="W385" s="92"/>
      <c r="X385" s="92"/>
      <c r="Y385" s="92"/>
      <c r="Z385" s="92"/>
      <c r="AA385" s="92"/>
      <c r="AB385" s="92"/>
      <c r="AC385" s="92"/>
      <c r="AD385" s="1"/>
      <c r="AE385" s="1"/>
      <c r="AF385" s="1"/>
      <c r="AG385" s="1"/>
      <c r="AH385" s="1"/>
      <c r="AI385" s="1"/>
      <c r="AJ385" s="1"/>
      <c r="AK385" s="79"/>
      <c r="AL385" s="79"/>
      <c r="AM385" s="79"/>
    </row>
  </sheetData>
  <sheetProtection sheet="1" selectLockedCells="1" autoFilter="0"/>
  <autoFilter ref="E7:AC279" xr:uid="{35E6C5FB-551E-4E6A-8503-E57B423972C7}"/>
  <mergeCells count="21">
    <mergeCell ref="A3:D3"/>
    <mergeCell ref="O1:U1"/>
    <mergeCell ref="O2:U2"/>
    <mergeCell ref="O5:U5"/>
    <mergeCell ref="O4:U4"/>
    <mergeCell ref="I1:M1"/>
    <mergeCell ref="I2:M2"/>
    <mergeCell ref="I3:M3"/>
    <mergeCell ref="I4:M4"/>
    <mergeCell ref="I5:M5"/>
    <mergeCell ref="O3:U3"/>
    <mergeCell ref="A2:D2"/>
    <mergeCell ref="A4:D5"/>
    <mergeCell ref="A291:AJ291"/>
    <mergeCell ref="A286:C286"/>
    <mergeCell ref="A278:C278"/>
    <mergeCell ref="C283:D283"/>
    <mergeCell ref="A287:AL287"/>
    <mergeCell ref="A288:AL288"/>
    <mergeCell ref="A290:AL290"/>
    <mergeCell ref="A289:AL289"/>
  </mergeCells>
  <phoneticPr fontId="39" type="noConversion"/>
  <conditionalFormatting sqref="O3:U3">
    <cfRule type="expression" dxfId="1" priority="1">
      <formula>CELL("protect",O3)=1</formula>
    </cfRule>
  </conditionalFormatting>
  <pageMargins left="0.70866141732283472" right="0.70866141732283472" top="0.74803149606299213" bottom="0.74803149606299213" header="0.31496062992125984" footer="0.31496062992125984"/>
  <pageSetup paperSize="9" scale="70" fitToHeight="0" orientation="landscape" r:id="rId1"/>
  <headerFooter>
    <oddFooter>&amp;CStran &amp;P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25" r:id="rId4" name="Button 1">
              <controlPr defaultSize="0" print="0" autoFill="0" autoPict="0" macro="[0]!Vrini_Vrstico" altText="VRINI NOVO VRSTICO_x000a__x000a_">
                <anchor moveWithCells="1" sizeWithCells="1">
                  <from>
                    <xdr:col>2</xdr:col>
                    <xdr:colOff>2371725</xdr:colOff>
                    <xdr:row>3</xdr:row>
                    <xdr:rowOff>38100</xdr:rowOff>
                  </from>
                  <to>
                    <xdr:col>4</xdr:col>
                    <xdr:colOff>19050</xdr:colOff>
                    <xdr:row>5</xdr:row>
                    <xdr:rowOff>114300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P36"/>
  <sheetViews>
    <sheetView zoomScale="85" zoomScaleNormal="85" zoomScaleSheetLayoutView="100" workbookViewId="0">
      <selection activeCell="C4" sqref="C4:G4"/>
    </sheetView>
  </sheetViews>
  <sheetFormatPr defaultColWidth="11.42578125" defaultRowHeight="15" x14ac:dyDescent="0.25"/>
  <cols>
    <col min="1" max="1" width="4.5703125" customWidth="1"/>
    <col min="2" max="2" width="41.5703125" customWidth="1"/>
    <col min="3" max="3" width="18.5703125" customWidth="1"/>
    <col min="4" max="12" width="13.7109375" customWidth="1"/>
  </cols>
  <sheetData>
    <row r="1" spans="1:16" ht="15.75" x14ac:dyDescent="0.25">
      <c r="A1" s="39" t="s">
        <v>280</v>
      </c>
      <c r="B1" s="6"/>
      <c r="C1" s="6"/>
      <c r="D1" s="6"/>
      <c r="E1" s="6"/>
      <c r="F1" s="6"/>
      <c r="G1" s="6"/>
      <c r="H1" s="6"/>
      <c r="I1" s="6"/>
      <c r="J1" s="6"/>
      <c r="K1" s="6"/>
      <c r="L1" s="6"/>
    </row>
    <row r="2" spans="1:16" x14ac:dyDescent="0.25">
      <c r="A2" s="10"/>
      <c r="B2" s="6"/>
      <c r="C2" s="6"/>
      <c r="D2" s="6"/>
      <c r="E2" s="6"/>
      <c r="F2" s="6"/>
      <c r="G2" s="6"/>
      <c r="H2" s="6"/>
      <c r="I2" s="6"/>
      <c r="J2" s="6"/>
      <c r="K2" s="6"/>
      <c r="L2" s="6"/>
    </row>
    <row r="3" spans="1:16" s="37" customFormat="1" ht="18.75" x14ac:dyDescent="0.3">
      <c r="A3" s="478" t="s">
        <v>267</v>
      </c>
      <c r="B3" s="478"/>
      <c r="C3" s="478"/>
      <c r="D3" s="478"/>
      <c r="E3" s="478"/>
      <c r="F3" s="478"/>
      <c r="G3" s="478"/>
      <c r="H3" s="478"/>
      <c r="I3" s="478"/>
      <c r="J3" s="478"/>
      <c r="K3" s="478"/>
      <c r="L3" s="478"/>
    </row>
    <row r="4" spans="1:16" s="37" customFormat="1" ht="15" customHeight="1" x14ac:dyDescent="0.3">
      <c r="A4" s="482" t="s">
        <v>263</v>
      </c>
      <c r="B4" s="482"/>
      <c r="C4" s="483"/>
      <c r="D4" s="484"/>
      <c r="E4" s="484"/>
      <c r="F4" s="484"/>
      <c r="G4" s="484"/>
      <c r="H4" s="333"/>
      <c r="I4" s="333"/>
      <c r="J4" s="332"/>
      <c r="K4" s="332"/>
      <c r="L4" s="332"/>
    </row>
    <row r="5" spans="1:16" s="37" customFormat="1" ht="18.75" x14ac:dyDescent="0.3">
      <c r="A5" s="482" t="s">
        <v>0</v>
      </c>
      <c r="B5" s="482"/>
      <c r="C5" s="484"/>
      <c r="D5" s="484"/>
      <c r="E5" s="484"/>
      <c r="F5" s="484"/>
      <c r="G5" s="484"/>
      <c r="H5" s="334"/>
      <c r="I5" s="334"/>
      <c r="J5" s="38"/>
      <c r="K5" s="38"/>
      <c r="L5" s="38"/>
    </row>
    <row r="6" spans="1:16" ht="15.75" thickBot="1" x14ac:dyDescent="0.3">
      <c r="A6" s="4"/>
      <c r="B6" s="5"/>
      <c r="C6" s="6"/>
      <c r="D6" s="6"/>
      <c r="E6" s="6"/>
      <c r="F6" s="6"/>
      <c r="G6" s="6"/>
      <c r="H6" s="6"/>
      <c r="I6" s="6"/>
      <c r="J6" s="6"/>
      <c r="K6" s="6"/>
      <c r="L6" s="6"/>
    </row>
    <row r="7" spans="1:16" ht="16.5" thickBot="1" x14ac:dyDescent="0.3">
      <c r="A7" s="485" t="s">
        <v>249</v>
      </c>
      <c r="B7" s="486"/>
      <c r="C7" s="487" t="s">
        <v>410</v>
      </c>
      <c r="D7" s="479" t="s">
        <v>250</v>
      </c>
      <c r="E7" s="479"/>
      <c r="F7" s="480"/>
      <c r="G7" s="480"/>
      <c r="H7" s="480"/>
      <c r="I7" s="480"/>
      <c r="J7" s="480"/>
      <c r="K7" s="480"/>
      <c r="L7" s="481"/>
    </row>
    <row r="8" spans="1:16" s="7" customFormat="1" ht="36.75" customHeight="1" thickBot="1" x14ac:dyDescent="0.3">
      <c r="A8" s="44"/>
      <c r="B8" s="45" t="s">
        <v>251</v>
      </c>
      <c r="C8" s="488"/>
      <c r="D8" s="46" t="s">
        <v>252</v>
      </c>
      <c r="E8" s="47" t="s">
        <v>266</v>
      </c>
      <c r="F8" s="48" t="s">
        <v>253</v>
      </c>
      <c r="G8" s="48" t="s">
        <v>5</v>
      </c>
      <c r="H8" s="49" t="s">
        <v>254</v>
      </c>
      <c r="I8" s="49" t="str">
        <f>'PREDRAČUN FILMA'!AI7</f>
        <v>KOPRODUCENT 1
(naziv, država)</v>
      </c>
      <c r="J8" s="49" t="str">
        <f>'PREDRAČUN FILMA'!AJ7</f>
        <v>KOPRODUCENT 2
 (naziv, država)</v>
      </c>
      <c r="K8" s="49" t="str">
        <f>'PREDRAČUN FILMA'!AK7</f>
        <v>KOPRODUCENT 3
 (naziv, država)</v>
      </c>
      <c r="L8" s="50" t="str">
        <f>'PREDRAČUN FILMA'!AL7</f>
        <v>DRUGO</v>
      </c>
    </row>
    <row r="9" spans="1:16" s="7" customFormat="1" ht="26.25" customHeight="1" thickBot="1" x14ac:dyDescent="0.3">
      <c r="A9" s="34" t="str">
        <f>('PREDRAČUN FILMA'!A8)</f>
        <v>A</v>
      </c>
      <c r="B9" s="51" t="str">
        <f>('PREDRAČUN FILMA'!C8)</f>
        <v>ŽE OPRAVLJEN RAZVOJ SCENARIJA IN/ALI PROJEKTA - SKUPAJ</v>
      </c>
      <c r="C9" s="433" t="e">
        <f>SUM(C10:C11)</f>
        <v>#REF!</v>
      </c>
      <c r="D9" s="434" t="e">
        <f>SUM(D10:D11)</f>
        <v>#REF!</v>
      </c>
      <c r="E9" s="435" t="e">
        <f>SUM(E10:E11)</f>
        <v>#REF!</v>
      </c>
      <c r="F9" s="435" t="e">
        <f t="shared" ref="F9:L9" si="0">SUM(F10:F11)</f>
        <v>#REF!</v>
      </c>
      <c r="G9" s="435" t="e">
        <f t="shared" si="0"/>
        <v>#REF!</v>
      </c>
      <c r="H9" s="435" t="e">
        <f t="shared" si="0"/>
        <v>#REF!</v>
      </c>
      <c r="I9" s="435" t="e">
        <f t="shared" si="0"/>
        <v>#REF!</v>
      </c>
      <c r="J9" s="435" t="e">
        <f t="shared" si="0"/>
        <v>#REF!</v>
      </c>
      <c r="K9" s="435" t="e">
        <f t="shared" si="0"/>
        <v>#REF!</v>
      </c>
      <c r="L9" s="436" t="e">
        <f t="shared" si="0"/>
        <v>#REF!</v>
      </c>
      <c r="P9" s="335"/>
    </row>
    <row r="10" spans="1:16" s="7" customFormat="1" ht="26.25" customHeight="1" x14ac:dyDescent="0.25">
      <c r="A10" s="18" t="s">
        <v>11</v>
      </c>
      <c r="B10" s="19" t="s">
        <v>327</v>
      </c>
      <c r="C10" s="318" t="e">
        <f>SUM(D10:L10)</f>
        <v>#REF!</v>
      </c>
      <c r="D10" s="22" t="e">
        <f>SUM('PREDRAČUN FILMA'!#REF!)</f>
        <v>#REF!</v>
      </c>
      <c r="E10" s="23" t="e">
        <f>SUM('PREDRAČUN FILMA'!#REF!)</f>
        <v>#REF!</v>
      </c>
      <c r="F10" s="23" t="e">
        <f>SUM('PREDRAČUN FILMA'!#REF!)</f>
        <v>#REF!</v>
      </c>
      <c r="G10" s="23" t="e">
        <f>SUM('PREDRAČUN FILMA'!#REF!)</f>
        <v>#REF!</v>
      </c>
      <c r="H10" s="23" t="e">
        <f>SUM('PREDRAČUN FILMA'!#REF!)</f>
        <v>#REF!</v>
      </c>
      <c r="I10" s="23" t="e">
        <f>SUM('PREDRAČUN FILMA'!#REF!)</f>
        <v>#REF!</v>
      </c>
      <c r="J10" s="23" t="e">
        <f>SUM('PREDRAČUN FILMA'!#REF!)</f>
        <v>#REF!</v>
      </c>
      <c r="K10" s="23" t="e">
        <f>SUM('PREDRAČUN FILMA'!#REF!)</f>
        <v>#REF!</v>
      </c>
      <c r="L10" s="24" t="e">
        <f>SUM('PREDRAČUN FILMA'!#REF!)</f>
        <v>#REF!</v>
      </c>
    </row>
    <row r="11" spans="1:16" s="7" customFormat="1" ht="26.25" customHeight="1" thickBot="1" x14ac:dyDescent="0.3">
      <c r="A11" s="2" t="s">
        <v>23</v>
      </c>
      <c r="B11" s="11" t="s">
        <v>328</v>
      </c>
      <c r="C11" s="318">
        <f ca="1">SUM(D11:L11)</f>
        <v>0</v>
      </c>
      <c r="D11" s="41">
        <f ca="1">SUM('PREDRAČUN FILMA'!AD12)</f>
        <v>0</v>
      </c>
      <c r="E11" s="42">
        <f ca="1">SUM('PREDRAČUN FILMA'!AE12)</f>
        <v>0</v>
      </c>
      <c r="F11" s="42">
        <f ca="1">SUM('PREDRAČUN FILMA'!AF12)</f>
        <v>0</v>
      </c>
      <c r="G11" s="42">
        <f ca="1">SUM('PREDRAČUN FILMA'!AG12)</f>
        <v>0</v>
      </c>
      <c r="H11" s="42">
        <f ca="1">SUM('PREDRAČUN FILMA'!AH12)</f>
        <v>0</v>
      </c>
      <c r="I11" s="42">
        <f ca="1">SUM('PREDRAČUN FILMA'!AI12)</f>
        <v>0</v>
      </c>
      <c r="J11" s="42">
        <f ca="1">SUM('PREDRAČUN FILMA'!AJ12)</f>
        <v>0</v>
      </c>
      <c r="K11" s="42">
        <f ca="1">SUM('PREDRAČUN FILMA'!AK12)</f>
        <v>0</v>
      </c>
      <c r="L11" s="43">
        <f ca="1">SUM('PREDRAČUN FILMA'!AL12)</f>
        <v>0</v>
      </c>
    </row>
    <row r="12" spans="1:16" s="7" customFormat="1" ht="26.25" customHeight="1" thickBot="1" x14ac:dyDescent="0.3">
      <c r="A12" s="34" t="str">
        <f>('PREDRAČUN FILMA'!A15)</f>
        <v>B</v>
      </c>
      <c r="B12" s="52" t="str">
        <f>('PREDRAČUN FILMA'!C15)</f>
        <v>PRODUKCIJA - SKUPAJ</v>
      </c>
      <c r="C12" s="433">
        <f ca="1">SUM(C13:C25)</f>
        <v>0</v>
      </c>
      <c r="D12" s="434">
        <f t="shared" ref="D12:L12" ca="1" si="1">SUM(D13:D25)</f>
        <v>0</v>
      </c>
      <c r="E12" s="435">
        <f ca="1">SUM(E13:E25)</f>
        <v>0</v>
      </c>
      <c r="F12" s="435">
        <f t="shared" ca="1" si="1"/>
        <v>0</v>
      </c>
      <c r="G12" s="435">
        <f t="shared" ca="1" si="1"/>
        <v>0</v>
      </c>
      <c r="H12" s="435">
        <f t="shared" ca="1" si="1"/>
        <v>0</v>
      </c>
      <c r="I12" s="435">
        <f t="shared" ca="1" si="1"/>
        <v>0</v>
      </c>
      <c r="J12" s="435">
        <f t="shared" ca="1" si="1"/>
        <v>0</v>
      </c>
      <c r="K12" s="435">
        <f t="shared" ca="1" si="1"/>
        <v>0</v>
      </c>
      <c r="L12" s="436">
        <f t="shared" ca="1" si="1"/>
        <v>0</v>
      </c>
    </row>
    <row r="13" spans="1:16" ht="26.25" customHeight="1" x14ac:dyDescent="0.25">
      <c r="A13" s="18" t="s">
        <v>11</v>
      </c>
      <c r="B13" s="19" t="s">
        <v>12</v>
      </c>
      <c r="C13" s="318">
        <f ca="1">SUM(D13:L13)</f>
        <v>0</v>
      </c>
      <c r="D13" s="22">
        <f ca="1">SUM('PREDRAČUN FILMA'!AD16)</f>
        <v>0</v>
      </c>
      <c r="E13" s="23">
        <f ca="1">SUM('PREDRAČUN FILMA'!AE16)</f>
        <v>0</v>
      </c>
      <c r="F13" s="23">
        <f ca="1">SUM('PREDRAČUN FILMA'!AF16)</f>
        <v>0</v>
      </c>
      <c r="G13" s="23">
        <f ca="1">SUM('PREDRAČUN FILMA'!AG16)</f>
        <v>0</v>
      </c>
      <c r="H13" s="23">
        <f ca="1">SUM('PREDRAČUN FILMA'!AH16)</f>
        <v>0</v>
      </c>
      <c r="I13" s="23">
        <f ca="1">SUM('PREDRAČUN FILMA'!AI16)</f>
        <v>0</v>
      </c>
      <c r="J13" s="23">
        <f ca="1">SUM('PREDRAČUN FILMA'!AJ16)</f>
        <v>0</v>
      </c>
      <c r="K13" s="23">
        <f ca="1">SUM('PREDRAČUN FILMA'!AK16)</f>
        <v>0</v>
      </c>
      <c r="L13" s="24">
        <f ca="1">SUM('PREDRAČUN FILMA'!AL16)</f>
        <v>0</v>
      </c>
    </row>
    <row r="14" spans="1:16" ht="26.25" customHeight="1" x14ac:dyDescent="0.25">
      <c r="A14" s="2" t="s">
        <v>23</v>
      </c>
      <c r="B14" s="11" t="s">
        <v>255</v>
      </c>
      <c r="C14" s="318">
        <f t="shared" ref="C14:C25" ca="1" si="2">SUM(D14:L14)</f>
        <v>0</v>
      </c>
      <c r="D14" s="25">
        <f ca="1">SUM('PREDRAČUN FILMA'!AD33)</f>
        <v>0</v>
      </c>
      <c r="E14" s="26">
        <f ca="1">SUM('PREDRAČUN FILMA'!AE33)</f>
        <v>0</v>
      </c>
      <c r="F14" s="26">
        <f ca="1">SUM('PREDRAČUN FILMA'!AF33)</f>
        <v>0</v>
      </c>
      <c r="G14" s="26">
        <f ca="1">SUM('PREDRAČUN FILMA'!AG33)</f>
        <v>0</v>
      </c>
      <c r="H14" s="26">
        <f ca="1">SUM('PREDRAČUN FILMA'!AH33)</f>
        <v>0</v>
      </c>
      <c r="I14" s="26">
        <f ca="1">SUM('PREDRAČUN FILMA'!AI33)</f>
        <v>0</v>
      </c>
      <c r="J14" s="26">
        <f ca="1">SUM('PREDRAČUN FILMA'!AJ33)</f>
        <v>0</v>
      </c>
      <c r="K14" s="26">
        <f ca="1">SUM('PREDRAČUN FILMA'!AK33)</f>
        <v>0</v>
      </c>
      <c r="L14" s="8">
        <f ca="1">SUM('PREDRAČUN FILMA'!AL33)</f>
        <v>0</v>
      </c>
    </row>
    <row r="15" spans="1:16" ht="26.25" customHeight="1" x14ac:dyDescent="0.25">
      <c r="A15" s="2" t="s">
        <v>103</v>
      </c>
      <c r="B15" s="11" t="s">
        <v>265</v>
      </c>
      <c r="C15" s="318">
        <f t="shared" ca="1" si="2"/>
        <v>0</v>
      </c>
      <c r="D15" s="25">
        <f ca="1">SUM('PREDRAČUN FILMA'!AD115)</f>
        <v>0</v>
      </c>
      <c r="E15" s="26">
        <f ca="1">SUM('PREDRAČUN FILMA'!AE115)</f>
        <v>0</v>
      </c>
      <c r="F15" s="26">
        <f ca="1">SUM('PREDRAČUN FILMA'!AF115)</f>
        <v>0</v>
      </c>
      <c r="G15" s="26">
        <f ca="1">SUM('PREDRAČUN FILMA'!AG115)</f>
        <v>0</v>
      </c>
      <c r="H15" s="26">
        <f ca="1">SUM('PREDRAČUN FILMA'!AH115)</f>
        <v>0</v>
      </c>
      <c r="I15" s="26">
        <f ca="1">SUM('PREDRAČUN FILMA'!AI115)</f>
        <v>0</v>
      </c>
      <c r="J15" s="26">
        <f ca="1">SUM('PREDRAČUN FILMA'!AJ115)</f>
        <v>0</v>
      </c>
      <c r="K15" s="26">
        <f ca="1">SUM('PREDRAČUN FILMA'!AK115)</f>
        <v>0</v>
      </c>
      <c r="L15" s="8">
        <f ca="1">SUM('PREDRAČUN FILMA'!AL115)</f>
        <v>0</v>
      </c>
    </row>
    <row r="16" spans="1:16" ht="26.25" customHeight="1" x14ac:dyDescent="0.25">
      <c r="A16" s="2" t="s">
        <v>256</v>
      </c>
      <c r="B16" s="11" t="s">
        <v>257</v>
      </c>
      <c r="C16" s="318">
        <f t="shared" ca="1" si="2"/>
        <v>0</v>
      </c>
      <c r="D16" s="25">
        <f ca="1">SUM('PREDRAČUN FILMA'!AD132)</f>
        <v>0</v>
      </c>
      <c r="E16" s="26">
        <f ca="1">SUM('PREDRAČUN FILMA'!AE132)</f>
        <v>0</v>
      </c>
      <c r="F16" s="26">
        <f ca="1">SUM('PREDRAČUN FILMA'!AF132)</f>
        <v>0</v>
      </c>
      <c r="G16" s="26">
        <f ca="1">SUM('PREDRAČUN FILMA'!AG132)</f>
        <v>0</v>
      </c>
      <c r="H16" s="26">
        <f ca="1">SUM('PREDRAČUN FILMA'!AH132)</f>
        <v>0</v>
      </c>
      <c r="I16" s="26">
        <f ca="1">SUM('PREDRAČUN FILMA'!AI132)</f>
        <v>0</v>
      </c>
      <c r="J16" s="26">
        <f ca="1">SUM('PREDRAČUN FILMA'!AJ132)</f>
        <v>0</v>
      </c>
      <c r="K16" s="26">
        <f ca="1">SUM('PREDRAČUN FILMA'!AK132)</f>
        <v>0</v>
      </c>
      <c r="L16" s="8">
        <f ca="1">SUM('PREDRAČUN FILMA'!AL132)</f>
        <v>0</v>
      </c>
    </row>
    <row r="17" spans="1:12" ht="26.25" customHeight="1" x14ac:dyDescent="0.25">
      <c r="A17" s="40" t="s">
        <v>128</v>
      </c>
      <c r="B17" s="11" t="s">
        <v>132</v>
      </c>
      <c r="C17" s="318">
        <f t="shared" ca="1" si="2"/>
        <v>0</v>
      </c>
      <c r="D17" s="25">
        <f ca="1">SUM('PREDRAČUN FILMA'!AD141)</f>
        <v>0</v>
      </c>
      <c r="E17" s="26">
        <f ca="1">SUM('PREDRAČUN FILMA'!AE141)</f>
        <v>0</v>
      </c>
      <c r="F17" s="26">
        <f ca="1">SUM('PREDRAČUN FILMA'!AF141)</f>
        <v>0</v>
      </c>
      <c r="G17" s="26">
        <f ca="1">SUM('PREDRAČUN FILMA'!AG141)</f>
        <v>0</v>
      </c>
      <c r="H17" s="26">
        <f ca="1">SUM('PREDRAČUN FILMA'!AH141)</f>
        <v>0</v>
      </c>
      <c r="I17" s="26">
        <f ca="1">SUM('PREDRAČUN FILMA'!AI141)</f>
        <v>0</v>
      </c>
      <c r="J17" s="26">
        <f ca="1">SUM('PREDRAČUN FILMA'!AJ141)</f>
        <v>0</v>
      </c>
      <c r="K17" s="26">
        <f ca="1">SUM('PREDRAČUN FILMA'!AK141)</f>
        <v>0</v>
      </c>
      <c r="L17" s="8">
        <f ca="1">SUM('PREDRAČUN FILMA'!AL141)</f>
        <v>0</v>
      </c>
    </row>
    <row r="18" spans="1:12" ht="26.25" customHeight="1" x14ac:dyDescent="0.25">
      <c r="A18" s="2" t="s">
        <v>131</v>
      </c>
      <c r="B18" s="11" t="s">
        <v>258</v>
      </c>
      <c r="C18" s="318">
        <f t="shared" ca="1" si="2"/>
        <v>0</v>
      </c>
      <c r="D18" s="25">
        <f ca="1">SUM('PREDRAČUN FILMA'!AD174)</f>
        <v>0</v>
      </c>
      <c r="E18" s="26">
        <f ca="1">SUM('PREDRAČUN FILMA'!AE174)</f>
        <v>0</v>
      </c>
      <c r="F18" s="26">
        <f ca="1">SUM('PREDRAČUN FILMA'!AF174)</f>
        <v>0</v>
      </c>
      <c r="G18" s="26">
        <f ca="1">SUM('PREDRAČUN FILMA'!AG174)</f>
        <v>0</v>
      </c>
      <c r="H18" s="26">
        <f ca="1">SUM('PREDRAČUN FILMA'!AH174)</f>
        <v>0</v>
      </c>
      <c r="I18" s="26">
        <f ca="1">SUM('PREDRAČUN FILMA'!AI174)</f>
        <v>0</v>
      </c>
      <c r="J18" s="26">
        <f ca="1">SUM('PREDRAČUN FILMA'!AJ174)</f>
        <v>0</v>
      </c>
      <c r="K18" s="26">
        <f ca="1">SUM('PREDRAČUN FILMA'!AK174)</f>
        <v>0</v>
      </c>
      <c r="L18" s="8">
        <f ca="1">SUM('PREDRAČUN FILMA'!AL174)</f>
        <v>0</v>
      </c>
    </row>
    <row r="19" spans="1:12" ht="26.25" customHeight="1" x14ac:dyDescent="0.25">
      <c r="A19" s="2" t="s">
        <v>163</v>
      </c>
      <c r="B19" s="11" t="s">
        <v>176</v>
      </c>
      <c r="C19" s="318">
        <f t="shared" ca="1" si="2"/>
        <v>0</v>
      </c>
      <c r="D19" s="25">
        <f ca="1">SUM('PREDRAČUN FILMA'!AD184)</f>
        <v>0</v>
      </c>
      <c r="E19" s="26">
        <f ca="1">SUM('PREDRAČUN FILMA'!AE184)</f>
        <v>0</v>
      </c>
      <c r="F19" s="26">
        <f ca="1">SUM('PREDRAČUN FILMA'!AF184)</f>
        <v>0</v>
      </c>
      <c r="G19" s="26">
        <f ca="1">SUM('PREDRAČUN FILMA'!AG184)</f>
        <v>0</v>
      </c>
      <c r="H19" s="26">
        <f ca="1">SUM('PREDRAČUN FILMA'!AH184)</f>
        <v>0</v>
      </c>
      <c r="I19" s="26">
        <f ca="1">SUM('PREDRAČUN FILMA'!AI184)</f>
        <v>0</v>
      </c>
      <c r="J19" s="26">
        <f ca="1">SUM('PREDRAČUN FILMA'!AJ184)</f>
        <v>0</v>
      </c>
      <c r="K19" s="26">
        <f ca="1">SUM('PREDRAČUN FILMA'!AK184)</f>
        <v>0</v>
      </c>
      <c r="L19" s="8">
        <f ca="1">SUM('PREDRAČUN FILMA'!AL184)</f>
        <v>0</v>
      </c>
    </row>
    <row r="20" spans="1:12" ht="26.25" customHeight="1" x14ac:dyDescent="0.25">
      <c r="A20" s="2" t="s">
        <v>175</v>
      </c>
      <c r="B20" s="11" t="s">
        <v>259</v>
      </c>
      <c r="C20" s="318">
        <f t="shared" ca="1" si="2"/>
        <v>0</v>
      </c>
      <c r="D20" s="25">
        <f ca="1">SUM('PREDRAČUN FILMA'!AD192)</f>
        <v>0</v>
      </c>
      <c r="E20" s="26">
        <f ca="1">SUM('PREDRAČUN FILMA'!AE192)</f>
        <v>0</v>
      </c>
      <c r="F20" s="26">
        <f ca="1">SUM('PREDRAČUN FILMA'!AF192)</f>
        <v>0</v>
      </c>
      <c r="G20" s="26">
        <f ca="1">SUM('PREDRAČUN FILMA'!AG192)</f>
        <v>0</v>
      </c>
      <c r="H20" s="26">
        <f ca="1">SUM('PREDRAČUN FILMA'!AH192)</f>
        <v>0</v>
      </c>
      <c r="I20" s="26">
        <f ca="1">SUM('PREDRAČUN FILMA'!AI192)</f>
        <v>0</v>
      </c>
      <c r="J20" s="26">
        <f ca="1">SUM('PREDRAČUN FILMA'!AJ192)</f>
        <v>0</v>
      </c>
      <c r="K20" s="26">
        <f ca="1">SUM('PREDRAČUN FILMA'!AK192)</f>
        <v>0</v>
      </c>
      <c r="L20" s="8">
        <f ca="1">SUM('PREDRAČUN FILMA'!AL192)</f>
        <v>0</v>
      </c>
    </row>
    <row r="21" spans="1:12" ht="26.25" customHeight="1" x14ac:dyDescent="0.25">
      <c r="A21" s="2" t="s">
        <v>184</v>
      </c>
      <c r="B21" s="11" t="s">
        <v>199</v>
      </c>
      <c r="C21" s="318">
        <f t="shared" ca="1" si="2"/>
        <v>0</v>
      </c>
      <c r="D21" s="25">
        <f ca="1">SUM('PREDRAČUN FILMA'!AD214)</f>
        <v>0</v>
      </c>
      <c r="E21" s="26">
        <f ca="1">SUM('PREDRAČUN FILMA'!AE214)</f>
        <v>0</v>
      </c>
      <c r="F21" s="26">
        <f ca="1">SUM('PREDRAČUN FILMA'!AF214)</f>
        <v>0</v>
      </c>
      <c r="G21" s="26">
        <f ca="1">SUM('PREDRAČUN FILMA'!AG214)</f>
        <v>0</v>
      </c>
      <c r="H21" s="26">
        <f ca="1">SUM('PREDRAČUN FILMA'!AH214)</f>
        <v>0</v>
      </c>
      <c r="I21" s="26">
        <f ca="1">SUM('PREDRAČUN FILMA'!AI214)</f>
        <v>0</v>
      </c>
      <c r="J21" s="26">
        <f ca="1">SUM('PREDRAČUN FILMA'!AJ214)</f>
        <v>0</v>
      </c>
      <c r="K21" s="26">
        <f ca="1">SUM('PREDRAČUN FILMA'!AK214)</f>
        <v>0</v>
      </c>
      <c r="L21" s="8">
        <f ca="1">SUM('PREDRAČUN FILMA'!AL214)</f>
        <v>0</v>
      </c>
    </row>
    <row r="22" spans="1:12" ht="26.25" customHeight="1" x14ac:dyDescent="0.25">
      <c r="A22" s="2" t="s">
        <v>198</v>
      </c>
      <c r="B22" s="11" t="s">
        <v>260</v>
      </c>
      <c r="C22" s="318">
        <f t="shared" ca="1" si="2"/>
        <v>0</v>
      </c>
      <c r="D22" s="25">
        <f ca="1">SUM('PREDRAČUN FILMA'!AD232)</f>
        <v>0</v>
      </c>
      <c r="E22" s="26">
        <f ca="1">SUM('PREDRAČUN FILMA'!AE232)</f>
        <v>0</v>
      </c>
      <c r="F22" s="26">
        <f ca="1">SUM('PREDRAČUN FILMA'!AF232)</f>
        <v>0</v>
      </c>
      <c r="G22" s="26">
        <f ca="1">SUM('PREDRAČUN FILMA'!AG232)</f>
        <v>0</v>
      </c>
      <c r="H22" s="26">
        <f ca="1">SUM('PREDRAČUN FILMA'!AH232)</f>
        <v>0</v>
      </c>
      <c r="I22" s="26">
        <f ca="1">SUM('PREDRAČUN FILMA'!AI232)</f>
        <v>0</v>
      </c>
      <c r="J22" s="26">
        <f ca="1">SUM('PREDRAČUN FILMA'!AJ232)</f>
        <v>0</v>
      </c>
      <c r="K22" s="26">
        <f ca="1">SUM('PREDRAČUN FILMA'!AK232)</f>
        <v>0</v>
      </c>
      <c r="L22" s="8">
        <f ca="1">SUM('PREDRAČUN FILMA'!AL232)</f>
        <v>0</v>
      </c>
    </row>
    <row r="23" spans="1:12" ht="26.25" customHeight="1" x14ac:dyDescent="0.25">
      <c r="A23" s="2" t="s">
        <v>216</v>
      </c>
      <c r="B23" s="11" t="s">
        <v>261</v>
      </c>
      <c r="C23" s="318">
        <f t="shared" ca="1" si="2"/>
        <v>0</v>
      </c>
      <c r="D23" s="25">
        <f ca="1">SUM('PREDRAČUN FILMA'!AD239)</f>
        <v>0</v>
      </c>
      <c r="E23" s="26">
        <f ca="1">SUM('PREDRAČUN FILMA'!AE239)</f>
        <v>0</v>
      </c>
      <c r="F23" s="26">
        <f ca="1">SUM('PREDRAČUN FILMA'!AF239)</f>
        <v>0</v>
      </c>
      <c r="G23" s="26">
        <f ca="1">SUM('PREDRAČUN FILMA'!AG239)</f>
        <v>0</v>
      </c>
      <c r="H23" s="26">
        <f ca="1">SUM('PREDRAČUN FILMA'!AH239)</f>
        <v>0</v>
      </c>
      <c r="I23" s="26">
        <f ca="1">SUM('PREDRAČUN FILMA'!AI239)</f>
        <v>0</v>
      </c>
      <c r="J23" s="26">
        <f ca="1">SUM('PREDRAČUN FILMA'!AJ239)</f>
        <v>0</v>
      </c>
      <c r="K23" s="26">
        <f ca="1">SUM('PREDRAČUN FILMA'!AK239)</f>
        <v>0</v>
      </c>
      <c r="L23" s="8">
        <f ca="1">SUM('PREDRAČUN FILMA'!AL239)</f>
        <v>0</v>
      </c>
    </row>
    <row r="24" spans="1:12" ht="26.25" customHeight="1" x14ac:dyDescent="0.25">
      <c r="A24" s="2" t="s">
        <v>221</v>
      </c>
      <c r="B24" s="11" t="s">
        <v>262</v>
      </c>
      <c r="C24" s="318">
        <f t="shared" ca="1" si="2"/>
        <v>0</v>
      </c>
      <c r="D24" s="25">
        <f ca="1">SUM('PREDRAČUN FILMA'!AD245)</f>
        <v>0</v>
      </c>
      <c r="E24" s="26">
        <f ca="1">SUM('PREDRAČUN FILMA'!AE245)</f>
        <v>0</v>
      </c>
      <c r="F24" s="26">
        <f ca="1">SUM('PREDRAČUN FILMA'!AF245)</f>
        <v>0</v>
      </c>
      <c r="G24" s="26">
        <f ca="1">SUM('PREDRAČUN FILMA'!AG245)</f>
        <v>0</v>
      </c>
      <c r="H24" s="26">
        <f ca="1">SUM('PREDRAČUN FILMA'!AH245)</f>
        <v>0</v>
      </c>
      <c r="I24" s="26">
        <f ca="1">SUM('PREDRAČUN FILMA'!AI245)</f>
        <v>0</v>
      </c>
      <c r="J24" s="26">
        <f ca="1">SUM('PREDRAČUN FILMA'!AJ245)</f>
        <v>0</v>
      </c>
      <c r="K24" s="26">
        <f ca="1">SUM('PREDRAČUN FILMA'!AK245)</f>
        <v>0</v>
      </c>
      <c r="L24" s="8">
        <f ca="1">SUM('PREDRAČUN FILMA'!AL245)</f>
        <v>0</v>
      </c>
    </row>
    <row r="25" spans="1:12" ht="26.25" customHeight="1" thickBot="1" x14ac:dyDescent="0.3">
      <c r="A25" s="352" t="s">
        <v>228</v>
      </c>
      <c r="B25" s="12" t="s">
        <v>264</v>
      </c>
      <c r="C25" s="372">
        <f t="shared" ca="1" si="2"/>
        <v>0</v>
      </c>
      <c r="D25" s="27">
        <f ca="1">SUM('PREDRAČUN FILMA'!AD260)</f>
        <v>0</v>
      </c>
      <c r="E25" s="28">
        <f ca="1">SUM('PREDRAČUN FILMA'!AE260)</f>
        <v>0</v>
      </c>
      <c r="F25" s="28">
        <f ca="1">SUM('PREDRAČUN FILMA'!AF260)</f>
        <v>0</v>
      </c>
      <c r="G25" s="28">
        <f ca="1">SUM('PREDRAČUN FILMA'!AG260)</f>
        <v>0</v>
      </c>
      <c r="H25" s="28">
        <f ca="1">SUM('PREDRAČUN FILMA'!AH260)</f>
        <v>0</v>
      </c>
      <c r="I25" s="28">
        <f ca="1">SUM('PREDRAČUN FILMA'!AI260)</f>
        <v>0</v>
      </c>
      <c r="J25" s="28">
        <f ca="1">SUM('PREDRAČUN FILMA'!AJ260)</f>
        <v>0</v>
      </c>
      <c r="K25" s="28">
        <f ca="1">SUM('PREDRAČUN FILMA'!AK260)</f>
        <v>0</v>
      </c>
      <c r="L25" s="9">
        <f ca="1">SUM('PREDRAČUN FILMA'!AL260)</f>
        <v>0</v>
      </c>
    </row>
    <row r="26" spans="1:12" ht="26.25" customHeight="1" thickTop="1" thickBot="1" x14ac:dyDescent="0.3">
      <c r="A26" s="359"/>
      <c r="B26" s="13" t="s">
        <v>278</v>
      </c>
      <c r="C26" s="369" t="e">
        <f ca="1">SUM(C12+C9)</f>
        <v>#REF!</v>
      </c>
      <c r="D26" s="29">
        <f t="shared" ref="D26:L26" ca="1" si="3">SUM(D13:D25)</f>
        <v>0</v>
      </c>
      <c r="E26" s="30">
        <f ca="1">SUM(E13:E25)</f>
        <v>0</v>
      </c>
      <c r="F26" s="30">
        <f t="shared" ca="1" si="3"/>
        <v>0</v>
      </c>
      <c r="G26" s="30">
        <f t="shared" ca="1" si="3"/>
        <v>0</v>
      </c>
      <c r="H26" s="30">
        <f t="shared" ca="1" si="3"/>
        <v>0</v>
      </c>
      <c r="I26" s="30">
        <f t="shared" ca="1" si="3"/>
        <v>0</v>
      </c>
      <c r="J26" s="30">
        <f t="shared" ca="1" si="3"/>
        <v>0</v>
      </c>
      <c r="K26" s="30">
        <f t="shared" ca="1" si="3"/>
        <v>0</v>
      </c>
      <c r="L26" s="14">
        <f t="shared" ca="1" si="3"/>
        <v>0</v>
      </c>
    </row>
    <row r="27" spans="1:12" s="3" customFormat="1" ht="32.25" thickBot="1" x14ac:dyDescent="0.3">
      <c r="A27" s="15"/>
      <c r="B27" s="16" t="s">
        <v>279</v>
      </c>
      <c r="C27" s="17" t="e">
        <f ca="1">SUM(D27:L27)</f>
        <v>#REF!</v>
      </c>
      <c r="D27" s="233" t="e">
        <f ca="1">D26/C26</f>
        <v>#REF!</v>
      </c>
      <c r="E27" s="234" t="e">
        <f ca="1">E26/C26</f>
        <v>#REF!</v>
      </c>
      <c r="F27" s="234" t="e">
        <f ca="1">F26/C26</f>
        <v>#REF!</v>
      </c>
      <c r="G27" s="234" t="e">
        <f ca="1">G26/C26</f>
        <v>#REF!</v>
      </c>
      <c r="H27" s="234" t="e">
        <f ca="1">H26/C26</f>
        <v>#REF!</v>
      </c>
      <c r="I27" s="234" t="e">
        <f ca="1">I26/C26</f>
        <v>#REF!</v>
      </c>
      <c r="J27" s="234" t="e">
        <f ca="1">J26/C26</f>
        <v>#REF!</v>
      </c>
      <c r="K27" s="234" t="e">
        <f ca="1">K26/C26</f>
        <v>#REF!</v>
      </c>
      <c r="L27" s="235" t="e">
        <f ca="1">L26/C26</f>
        <v>#REF!</v>
      </c>
    </row>
    <row r="28" spans="1:12" ht="26.25" customHeight="1" thickBot="1" x14ac:dyDescent="0.3">
      <c r="A28" s="34" t="e">
        <f>('PREDRAČUN FILMA'!#REF!)</f>
        <v>#REF!</v>
      </c>
      <c r="B28" s="51" t="e">
        <f>('PREDRAČUN FILMA'!#REF!)</f>
        <v>#REF!</v>
      </c>
      <c r="C28" s="313" t="e">
        <f>SUM(C29:C30)</f>
        <v>#REF!</v>
      </c>
      <c r="D28" s="34" t="e">
        <f t="shared" ref="D28:L28" si="4">SUM(D29:D30)</f>
        <v>#REF!</v>
      </c>
      <c r="E28" s="35" t="e">
        <f t="shared" si="4"/>
        <v>#REF!</v>
      </c>
      <c r="F28" s="35" t="e">
        <f t="shared" si="4"/>
        <v>#REF!</v>
      </c>
      <c r="G28" s="35" t="e">
        <f t="shared" si="4"/>
        <v>#REF!</v>
      </c>
      <c r="H28" s="35" t="e">
        <f t="shared" si="4"/>
        <v>#REF!</v>
      </c>
      <c r="I28" s="35" t="e">
        <f t="shared" si="4"/>
        <v>#REF!</v>
      </c>
      <c r="J28" s="35" t="e">
        <f t="shared" si="4"/>
        <v>#REF!</v>
      </c>
      <c r="K28" s="35" t="e">
        <f t="shared" si="4"/>
        <v>#REF!</v>
      </c>
      <c r="L28" s="36" t="e">
        <f t="shared" si="4"/>
        <v>#REF!</v>
      </c>
    </row>
    <row r="29" spans="1:12" ht="26.25" customHeight="1" x14ac:dyDescent="0.25">
      <c r="A29" s="53" t="e">
        <f>('PREDRAČUN FILMA'!#REF!)</f>
        <v>#REF!</v>
      </c>
      <c r="B29" s="54" t="e">
        <f>('PREDRAČUN FILMA'!#REF!)</f>
        <v>#REF!</v>
      </c>
      <c r="C29" s="318" t="e">
        <f t="shared" ref="C29:C30" si="5">SUM(D29:L29)</f>
        <v>#REF!</v>
      </c>
      <c r="D29" s="427" t="e">
        <f>SUM('PREDRAČUN FILMA'!#REF!)</f>
        <v>#REF!</v>
      </c>
      <c r="E29" s="428" t="e">
        <f>SUM('PREDRAČUN FILMA'!#REF!)</f>
        <v>#REF!</v>
      </c>
      <c r="F29" s="428" t="e">
        <f>SUM('PREDRAČUN FILMA'!#REF!)</f>
        <v>#REF!</v>
      </c>
      <c r="G29" s="428" t="e">
        <f>SUM('PREDRAČUN FILMA'!#REF!)</f>
        <v>#REF!</v>
      </c>
      <c r="H29" s="428" t="e">
        <f>SUM('PREDRAČUN FILMA'!#REF!)</f>
        <v>#REF!</v>
      </c>
      <c r="I29" s="428" t="e">
        <f>SUM('PREDRAČUN FILMA'!#REF!)</f>
        <v>#REF!</v>
      </c>
      <c r="J29" s="428" t="e">
        <f>SUM('PREDRAČUN FILMA'!#REF!)</f>
        <v>#REF!</v>
      </c>
      <c r="K29" s="428" t="e">
        <f>SUM('PREDRAČUN FILMA'!#REF!)</f>
        <v>#REF!</v>
      </c>
      <c r="L29" s="429" t="e">
        <f>SUM('PREDRAČUN FILMA'!#REF!)</f>
        <v>#REF!</v>
      </c>
    </row>
    <row r="30" spans="1:12" ht="26.25" customHeight="1" thickBot="1" x14ac:dyDescent="0.3">
      <c r="A30" s="55" t="e">
        <f>('PREDRAČUN FILMA'!#REF!)</f>
        <v>#REF!</v>
      </c>
      <c r="B30" s="56" t="e">
        <f>('PREDRAČUN FILMA'!#REF!)</f>
        <v>#REF!</v>
      </c>
      <c r="C30" s="318" t="e">
        <f t="shared" si="5"/>
        <v>#REF!</v>
      </c>
      <c r="D30" s="430" t="e">
        <f>SUM('PREDRAČUN FILMA'!#REF!)</f>
        <v>#REF!</v>
      </c>
      <c r="E30" s="431" t="e">
        <f>SUM('PREDRAČUN FILMA'!#REF!)</f>
        <v>#REF!</v>
      </c>
      <c r="F30" s="431" t="e">
        <f>SUM('PREDRAČUN FILMA'!#REF!)</f>
        <v>#REF!</v>
      </c>
      <c r="G30" s="431" t="e">
        <f>SUM('PREDRAČUN FILMA'!#REF!)</f>
        <v>#REF!</v>
      </c>
      <c r="H30" s="431" t="e">
        <f>SUM('PREDRAČUN FILMA'!#REF!)</f>
        <v>#REF!</v>
      </c>
      <c r="I30" s="431" t="e">
        <f>SUM('PREDRAČUN FILMA'!#REF!)</f>
        <v>#REF!</v>
      </c>
      <c r="J30" s="431" t="e">
        <f>SUM('PREDRAČUN FILMA'!#REF!)</f>
        <v>#REF!</v>
      </c>
      <c r="K30" s="431" t="e">
        <f>SUM('PREDRAČUN FILMA'!#REF!)</f>
        <v>#REF!</v>
      </c>
      <c r="L30" s="432" t="e">
        <f>SUM('PREDRAČUN FILMA'!#REF!)</f>
        <v>#REF!</v>
      </c>
    </row>
    <row r="31" spans="1:12" ht="27" customHeight="1" thickBot="1" x14ac:dyDescent="0.3">
      <c r="A31" s="20"/>
      <c r="B31" s="21" t="s">
        <v>276</v>
      </c>
      <c r="C31" s="350" t="e">
        <f t="shared" ref="C31:L31" ca="1" si="6">SUM(C28+C12)</f>
        <v>#REF!</v>
      </c>
      <c r="D31" s="336" t="e">
        <f t="shared" ca="1" si="6"/>
        <v>#REF!</v>
      </c>
      <c r="E31" s="337" t="e">
        <f ca="1">SUM(E28+E12)</f>
        <v>#REF!</v>
      </c>
      <c r="F31" s="337" t="e">
        <f t="shared" ca="1" si="6"/>
        <v>#REF!</v>
      </c>
      <c r="G31" s="337" t="e">
        <f t="shared" ca="1" si="6"/>
        <v>#REF!</v>
      </c>
      <c r="H31" s="337" t="e">
        <f t="shared" ca="1" si="6"/>
        <v>#REF!</v>
      </c>
      <c r="I31" s="337" t="e">
        <f t="shared" ca="1" si="6"/>
        <v>#REF!</v>
      </c>
      <c r="J31" s="337" t="e">
        <f t="shared" ca="1" si="6"/>
        <v>#REF!</v>
      </c>
      <c r="K31" s="337" t="e">
        <f t="shared" ca="1" si="6"/>
        <v>#REF!</v>
      </c>
      <c r="L31" s="338" t="e">
        <f t="shared" ca="1" si="6"/>
        <v>#REF!</v>
      </c>
    </row>
    <row r="32" spans="1:12" ht="25.5" customHeight="1" thickBot="1" x14ac:dyDescent="0.3">
      <c r="A32" s="20"/>
      <c r="B32" s="21" t="s">
        <v>277</v>
      </c>
      <c r="C32" s="350" t="e">
        <f t="shared" ref="C32:L32" ca="1" si="7">SUM(C28+C12+C9)</f>
        <v>#REF!</v>
      </c>
      <c r="D32" s="336" t="e">
        <f t="shared" ca="1" si="7"/>
        <v>#REF!</v>
      </c>
      <c r="E32" s="337" t="e">
        <f ca="1">SUM(E28+E12+E9)</f>
        <v>#REF!</v>
      </c>
      <c r="F32" s="337" t="e">
        <f t="shared" ca="1" si="7"/>
        <v>#REF!</v>
      </c>
      <c r="G32" s="337" t="e">
        <f t="shared" ca="1" si="7"/>
        <v>#REF!</v>
      </c>
      <c r="H32" s="337" t="e">
        <f t="shared" ca="1" si="7"/>
        <v>#REF!</v>
      </c>
      <c r="I32" s="337" t="e">
        <f t="shared" ca="1" si="7"/>
        <v>#REF!</v>
      </c>
      <c r="J32" s="337" t="e">
        <f t="shared" ca="1" si="7"/>
        <v>#REF!</v>
      </c>
      <c r="K32" s="337" t="e">
        <f t="shared" ca="1" si="7"/>
        <v>#REF!</v>
      </c>
      <c r="L32" s="338" t="e">
        <f t="shared" ca="1" si="7"/>
        <v>#REF!</v>
      </c>
    </row>
    <row r="33" spans="1:12" ht="25.5" customHeight="1" x14ac:dyDescent="0.25">
      <c r="A33" s="31"/>
      <c r="B33" s="32"/>
      <c r="C33" s="33"/>
      <c r="D33" s="33"/>
      <c r="E33" s="33"/>
      <c r="F33" s="33"/>
      <c r="G33" s="33"/>
      <c r="H33" s="33"/>
      <c r="I33" s="33"/>
      <c r="J33" s="33"/>
      <c r="K33" s="33"/>
      <c r="L33" s="33"/>
    </row>
    <row r="34" spans="1:12" ht="15.75" x14ac:dyDescent="0.25">
      <c r="A34" s="6"/>
      <c r="B34" s="180" t="s">
        <v>248</v>
      </c>
      <c r="C34" s="1"/>
      <c r="D34" s="6"/>
      <c r="E34" s="6"/>
      <c r="F34" s="6"/>
      <c r="G34" s="6"/>
      <c r="H34" s="6"/>
      <c r="I34" s="6"/>
      <c r="J34" s="6"/>
      <c r="K34" s="6"/>
      <c r="L34" s="6"/>
    </row>
    <row r="35" spans="1:12" ht="15.75" x14ac:dyDescent="0.25">
      <c r="A35" s="6"/>
      <c r="B35" s="1"/>
      <c r="C35" s="1"/>
      <c r="D35" s="6"/>
      <c r="E35" s="6"/>
      <c r="F35" s="6"/>
      <c r="G35" s="6"/>
      <c r="H35" s="6"/>
      <c r="I35" s="6"/>
      <c r="J35" s="6"/>
      <c r="K35" s="6"/>
      <c r="L35" s="6"/>
    </row>
    <row r="36" spans="1:12" x14ac:dyDescent="0.25">
      <c r="A36" s="6"/>
      <c r="B36" s="463" t="s">
        <v>268</v>
      </c>
      <c r="C36" s="463"/>
      <c r="D36" s="6"/>
      <c r="E36" s="6"/>
      <c r="F36" s="6"/>
      <c r="G36" s="6"/>
      <c r="H36" s="6"/>
      <c r="I36" s="6"/>
      <c r="J36" s="6"/>
      <c r="K36" s="6"/>
      <c r="L36" s="6"/>
    </row>
  </sheetData>
  <sheetProtection sheet="1" selectLockedCells="1"/>
  <mergeCells count="9">
    <mergeCell ref="B36:C36"/>
    <mergeCell ref="A3:L3"/>
    <mergeCell ref="D7:L7"/>
    <mergeCell ref="A5:B5"/>
    <mergeCell ref="A4:B4"/>
    <mergeCell ref="C4:G4"/>
    <mergeCell ref="C5:G5"/>
    <mergeCell ref="A7:B7"/>
    <mergeCell ref="C7:C8"/>
  </mergeCells>
  <pageMargins left="0.74803149606299213" right="0.74803149606299213" top="0.39370078740157483" bottom="0.39370078740157483" header="0.51181102362204722" footer="0.31496062992125984"/>
  <pageSetup paperSize="9" scale="65" orientation="landscape" verticalDpi="4294967292"/>
  <headerFooter alignWithMargins="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73966B-8A06-4691-8483-095880C2935B}">
  <sheetPr codeName="Sheet3">
    <tabColor rgb="FFFF0000"/>
    <pageSetUpPr fitToPage="1"/>
  </sheetPr>
  <dimension ref="A1:M37"/>
  <sheetViews>
    <sheetView zoomScaleNormal="100" zoomScaleSheetLayoutView="100" workbookViewId="0">
      <selection activeCell="A5" sqref="A5:M5"/>
    </sheetView>
  </sheetViews>
  <sheetFormatPr defaultColWidth="11.42578125" defaultRowHeight="15" x14ac:dyDescent="0.25"/>
  <cols>
    <col min="1" max="1" width="4.5703125" customWidth="1"/>
    <col min="2" max="2" width="41.5703125" customWidth="1"/>
    <col min="3" max="4" width="18.5703125" customWidth="1"/>
    <col min="5" max="13" width="13.7109375" customWidth="1"/>
  </cols>
  <sheetData>
    <row r="1" spans="1:13" ht="15.75" x14ac:dyDescent="0.25">
      <c r="A1" s="39"/>
      <c r="B1" s="6"/>
      <c r="C1" s="6"/>
      <c r="D1" s="6"/>
      <c r="E1" s="6"/>
      <c r="F1" s="6"/>
      <c r="G1" s="6"/>
      <c r="H1" s="6"/>
      <c r="I1" s="6"/>
      <c r="J1" s="6"/>
      <c r="K1" s="6"/>
      <c r="L1" s="6"/>
      <c r="M1" s="6"/>
    </row>
    <row r="2" spans="1:13" x14ac:dyDescent="0.25">
      <c r="A2" s="10"/>
      <c r="B2" s="6"/>
      <c r="C2" s="6"/>
      <c r="D2" s="6"/>
      <c r="E2" s="6"/>
      <c r="F2" s="6"/>
      <c r="G2" s="6"/>
      <c r="H2" s="6"/>
      <c r="I2" s="6"/>
      <c r="J2" s="6"/>
      <c r="K2" s="6"/>
      <c r="L2" s="6"/>
      <c r="M2" s="6"/>
    </row>
    <row r="3" spans="1:13" s="37" customFormat="1" ht="18.75" x14ac:dyDescent="0.3">
      <c r="A3" s="478" t="s">
        <v>357</v>
      </c>
      <c r="B3" s="478"/>
      <c r="C3" s="478"/>
      <c r="D3" s="478"/>
      <c r="E3" s="478"/>
      <c r="F3" s="478"/>
      <c r="G3" s="478"/>
      <c r="H3" s="478"/>
      <c r="I3" s="478"/>
      <c r="J3" s="478"/>
      <c r="K3" s="478"/>
      <c r="L3" s="478"/>
      <c r="M3" s="478"/>
    </row>
    <row r="4" spans="1:13" s="37" customFormat="1" ht="15" customHeight="1" x14ac:dyDescent="0.3">
      <c r="A4" s="489" t="s">
        <v>263</v>
      </c>
      <c r="B4" s="489"/>
      <c r="C4" s="489"/>
      <c r="D4" s="489"/>
      <c r="E4" s="489"/>
      <c r="F4" s="489"/>
      <c r="G4" s="489"/>
      <c r="H4" s="489"/>
      <c r="I4" s="489"/>
      <c r="J4" s="489"/>
      <c r="K4" s="489"/>
      <c r="L4" s="489"/>
      <c r="M4" s="489"/>
    </row>
    <row r="5" spans="1:13" s="37" customFormat="1" ht="18.75" x14ac:dyDescent="0.3">
      <c r="A5" s="489" t="s">
        <v>0</v>
      </c>
      <c r="B5" s="489"/>
      <c r="C5" s="489"/>
      <c r="D5" s="489"/>
      <c r="E5" s="489"/>
      <c r="F5" s="489"/>
      <c r="G5" s="489"/>
      <c r="H5" s="489"/>
      <c r="I5" s="489"/>
      <c r="J5" s="489"/>
      <c r="K5" s="489"/>
      <c r="L5" s="489"/>
      <c r="M5" s="489"/>
    </row>
    <row r="6" spans="1:13" ht="15.75" thickBot="1" x14ac:dyDescent="0.3">
      <c r="A6" s="4"/>
      <c r="B6" s="5"/>
      <c r="C6" s="6"/>
      <c r="D6" s="6"/>
      <c r="E6" s="6"/>
      <c r="F6" s="6"/>
      <c r="G6" s="6"/>
      <c r="H6" s="6"/>
      <c r="I6" s="6"/>
      <c r="J6" s="6"/>
      <c r="K6" s="6"/>
      <c r="L6" s="6"/>
      <c r="M6" s="6"/>
    </row>
    <row r="7" spans="1:13" ht="16.5" thickBot="1" x14ac:dyDescent="0.3">
      <c r="A7" s="485" t="s">
        <v>249</v>
      </c>
      <c r="B7" s="486"/>
      <c r="C7" s="490"/>
      <c r="D7" s="309"/>
      <c r="E7" s="479" t="s">
        <v>250</v>
      </c>
      <c r="F7" s="479"/>
      <c r="G7" s="480"/>
      <c r="H7" s="480"/>
      <c r="I7" s="480"/>
      <c r="J7" s="480"/>
      <c r="K7" s="480"/>
      <c r="L7" s="480"/>
      <c r="M7" s="481"/>
    </row>
    <row r="8" spans="1:13" s="7" customFormat="1" ht="37.5" customHeight="1" thickBot="1" x14ac:dyDescent="0.3">
      <c r="A8" s="44"/>
      <c r="B8" s="45" t="s">
        <v>251</v>
      </c>
      <c r="C8" s="310" t="s">
        <v>394</v>
      </c>
      <c r="D8" s="311" t="s">
        <v>395</v>
      </c>
      <c r="E8" s="46" t="s">
        <v>266</v>
      </c>
      <c r="F8" s="312" t="s">
        <v>252</v>
      </c>
      <c r="G8" s="48" t="s">
        <v>253</v>
      </c>
      <c r="H8" s="48" t="s">
        <v>5</v>
      </c>
      <c r="I8" s="49" t="s">
        <v>411</v>
      </c>
      <c r="J8" s="49" t="str">
        <f>'PREDRAČUN FILMA'!AI7</f>
        <v>KOPRODUCENT 1
(naziv, država)</v>
      </c>
      <c r="K8" s="49" t="str">
        <f>'PREDRAČUN FILMA'!AJ7</f>
        <v>KOPRODUCENT 2
 (naziv, država)</v>
      </c>
      <c r="L8" s="49" t="str">
        <f>'PREDRAČUN FILMA'!AK7</f>
        <v>KOPRODUCENT 3
 (naziv, država)</v>
      </c>
      <c r="M8" s="49" t="str">
        <f>'PREDRAČUN FILMA'!AL7</f>
        <v>DRUGO</v>
      </c>
    </row>
    <row r="9" spans="1:13" s="7" customFormat="1" ht="26.25" customHeight="1" thickBot="1" x14ac:dyDescent="0.3">
      <c r="A9" s="34" t="str">
        <f>('PREDRAČUN FILMA'!A8)</f>
        <v>A</v>
      </c>
      <c r="B9" s="51" t="str">
        <f>('PREDRAČUN FILMA'!C8)</f>
        <v>ŽE OPRAVLJEN RAZVOJ SCENARIJA IN/ALI PROJEKTA - SKUPAJ</v>
      </c>
      <c r="C9" s="313" t="e">
        <f>SUM(C10:C11)</f>
        <v>#REF!</v>
      </c>
      <c r="D9" s="314" t="e">
        <f>SUM(E9:M9)</f>
        <v>#REF!</v>
      </c>
      <c r="E9" s="315" t="e">
        <f>SUM(E10:E11)</f>
        <v>#REF!</v>
      </c>
      <c r="F9" s="316" t="e">
        <f>SUM(F10:F11)</f>
        <v>#REF!</v>
      </c>
      <c r="G9" s="316" t="e">
        <f t="shared" ref="G9:M9" si="0">SUM(G10:G11)</f>
        <v>#REF!</v>
      </c>
      <c r="H9" s="316" t="e">
        <f t="shared" si="0"/>
        <v>#REF!</v>
      </c>
      <c r="I9" s="316" t="e">
        <f t="shared" si="0"/>
        <v>#REF!</v>
      </c>
      <c r="J9" s="316" t="e">
        <f t="shared" si="0"/>
        <v>#REF!</v>
      </c>
      <c r="K9" s="316" t="e">
        <f t="shared" si="0"/>
        <v>#REF!</v>
      </c>
      <c r="L9" s="316" t="e">
        <f t="shared" si="0"/>
        <v>#REF!</v>
      </c>
      <c r="M9" s="317" t="e">
        <f t="shared" si="0"/>
        <v>#REF!</v>
      </c>
    </row>
    <row r="10" spans="1:13" s="7" customFormat="1" ht="26.25" customHeight="1" x14ac:dyDescent="0.25">
      <c r="A10" s="18" t="s">
        <v>11</v>
      </c>
      <c r="B10" s="19" t="s">
        <v>327</v>
      </c>
      <c r="C10" s="318" t="e">
        <f>SUM('PREDRAČUN FILMA'!#REF!)</f>
        <v>#REF!</v>
      </c>
      <c r="D10" s="319" t="e">
        <f>SUM(E10:M10)</f>
        <v>#REF!</v>
      </c>
      <c r="E10" s="320" t="e">
        <f>SUM('PREDRAČUN FILMA'!#REF!)</f>
        <v>#REF!</v>
      </c>
      <c r="F10" s="321" t="e">
        <f>SUM('PREDRAČUN FILMA'!#REF!)</f>
        <v>#REF!</v>
      </c>
      <c r="G10" s="321" t="e">
        <f>SUM('PREDRAČUN FILMA'!#REF!)</f>
        <v>#REF!</v>
      </c>
      <c r="H10" s="321" t="e">
        <f>SUM('PREDRAČUN FILMA'!#REF!)</f>
        <v>#REF!</v>
      </c>
      <c r="I10" s="321" t="e">
        <f>SUM('PREDRAČUN FILMA'!#REF!)</f>
        <v>#REF!</v>
      </c>
      <c r="J10" s="321" t="e">
        <f>SUM('PREDRAČUN FILMA'!#REF!)</f>
        <v>#REF!</v>
      </c>
      <c r="K10" s="321" t="e">
        <f>SUM('PREDRAČUN FILMA'!#REF!)</f>
        <v>#REF!</v>
      </c>
      <c r="L10" s="321" t="e">
        <f>SUM('PREDRAČUN FILMA'!#REF!)</f>
        <v>#REF!</v>
      </c>
      <c r="M10" s="322" t="e">
        <f>SUM('PREDRAČUN FILMA'!#REF!)</f>
        <v>#REF!</v>
      </c>
    </row>
    <row r="11" spans="1:13" s="7" customFormat="1" ht="26.25" customHeight="1" thickBot="1" x14ac:dyDescent="0.3">
      <c r="A11" s="2" t="s">
        <v>23</v>
      </c>
      <c r="B11" s="11" t="s">
        <v>328</v>
      </c>
      <c r="C11" s="323">
        <f ca="1">SUM('PREDRAČUN FILMA'!D12)</f>
        <v>0</v>
      </c>
      <c r="D11" s="319">
        <f ca="1">SUM(E11:M11)</f>
        <v>0</v>
      </c>
      <c r="E11" s="324">
        <f ca="1">SUM('PREDRAČUN FILMA'!N12)</f>
        <v>0</v>
      </c>
      <c r="F11" s="325">
        <f ca="1">SUM('PREDRAČUN FILMA'!V12)</f>
        <v>0</v>
      </c>
      <c r="G11" s="325">
        <f ca="1">SUM('PREDRAČUN FILMA'!W12)</f>
        <v>0</v>
      </c>
      <c r="H11" s="325">
        <f ca="1">SUM('PREDRAČUN FILMA'!X12)</f>
        <v>0</v>
      </c>
      <c r="I11" s="325">
        <f ca="1">SUM('PREDRAČUN FILMA'!Y12)</f>
        <v>0</v>
      </c>
      <c r="J11" s="325">
        <f ca="1">SUM('PREDRAČUN FILMA'!Z12)</f>
        <v>0</v>
      </c>
      <c r="K11" s="325">
        <f ca="1">SUM('PREDRAČUN FILMA'!AA12)</f>
        <v>0</v>
      </c>
      <c r="L11" s="325">
        <f ca="1">SUM('PREDRAČUN FILMA'!AB12)</f>
        <v>0</v>
      </c>
      <c r="M11" s="326">
        <f ca="1">SUM('PREDRAČUN FILMA'!AC12)</f>
        <v>0</v>
      </c>
    </row>
    <row r="12" spans="1:13" s="7" customFormat="1" ht="26.25" customHeight="1" thickBot="1" x14ac:dyDescent="0.3">
      <c r="A12" s="34" t="str">
        <f>('PREDRAČUN FILMA'!A15)</f>
        <v>B</v>
      </c>
      <c r="B12" s="52" t="str">
        <f>('PREDRAČUN FILMA'!C15)</f>
        <v>PRODUKCIJA - SKUPAJ</v>
      </c>
      <c r="C12" s="313">
        <f ca="1">SUM(C13:C25)</f>
        <v>0</v>
      </c>
      <c r="D12" s="314">
        <f ca="1">SUM(E12:M12)</f>
        <v>0</v>
      </c>
      <c r="E12" s="315">
        <f t="shared" ref="E12:M12" ca="1" si="1">SUM(E13:E25)</f>
        <v>0</v>
      </c>
      <c r="F12" s="316">
        <f ca="1">SUM(F13:F25)</f>
        <v>0</v>
      </c>
      <c r="G12" s="316">
        <f t="shared" ca="1" si="1"/>
        <v>0</v>
      </c>
      <c r="H12" s="316">
        <f t="shared" ca="1" si="1"/>
        <v>0</v>
      </c>
      <c r="I12" s="316">
        <f t="shared" ca="1" si="1"/>
        <v>0</v>
      </c>
      <c r="J12" s="316">
        <f t="shared" ca="1" si="1"/>
        <v>0</v>
      </c>
      <c r="K12" s="316">
        <f t="shared" ca="1" si="1"/>
        <v>0</v>
      </c>
      <c r="L12" s="316">
        <f t="shared" ca="1" si="1"/>
        <v>0</v>
      </c>
      <c r="M12" s="317">
        <f t="shared" ca="1" si="1"/>
        <v>0</v>
      </c>
    </row>
    <row r="13" spans="1:13" ht="26.25" customHeight="1" x14ac:dyDescent="0.25">
      <c r="A13" s="18" t="s">
        <v>11</v>
      </c>
      <c r="B13" s="19" t="s">
        <v>12</v>
      </c>
      <c r="C13" s="318">
        <f ca="1">SUM('PREDRAČUN FILMA'!D16)</f>
        <v>0</v>
      </c>
      <c r="D13" s="319">
        <f ca="1">SUM(E13:M13)</f>
        <v>0</v>
      </c>
      <c r="E13" s="320">
        <f ca="1">SUM('PREDRAČUN FILMA'!N16)</f>
        <v>0</v>
      </c>
      <c r="F13" s="321">
        <f ca="1">SUM('PREDRAČUN FILMA'!V16)</f>
        <v>0</v>
      </c>
      <c r="G13" s="321">
        <f ca="1">SUM('PREDRAČUN FILMA'!W16)</f>
        <v>0</v>
      </c>
      <c r="H13" s="321">
        <f ca="1">SUM('PREDRAČUN FILMA'!X16)</f>
        <v>0</v>
      </c>
      <c r="I13" s="321">
        <f ca="1">SUM('PREDRAČUN FILMA'!Y16)</f>
        <v>0</v>
      </c>
      <c r="J13" s="321">
        <f ca="1">SUM('PREDRAČUN FILMA'!Z16)</f>
        <v>0</v>
      </c>
      <c r="K13" s="321">
        <f ca="1">SUM('PREDRAČUN FILMA'!AA16)</f>
        <v>0</v>
      </c>
      <c r="L13" s="321">
        <f ca="1">SUM('PREDRAČUN FILMA'!AB16)</f>
        <v>0</v>
      </c>
      <c r="M13" s="322">
        <f ca="1">SUM('PREDRAČUN FILMA'!AC16)</f>
        <v>0</v>
      </c>
    </row>
    <row r="14" spans="1:13" ht="26.25" customHeight="1" x14ac:dyDescent="0.25">
      <c r="A14" s="2" t="s">
        <v>23</v>
      </c>
      <c r="B14" s="11" t="s">
        <v>255</v>
      </c>
      <c r="C14" s="323">
        <f ca="1">SUM('PREDRAČUN FILMA'!D33)</f>
        <v>0</v>
      </c>
      <c r="D14" s="319">
        <f t="shared" ref="D14:D25" ca="1" si="2">SUM(E14:M14)</f>
        <v>0</v>
      </c>
      <c r="E14" s="327">
        <f ca="1">SUM('PREDRAČUN FILMA'!N33)</f>
        <v>0</v>
      </c>
      <c r="F14" s="328">
        <f ca="1">SUM('PREDRAČUN FILMA'!V33)</f>
        <v>0</v>
      </c>
      <c r="G14" s="328">
        <f ca="1">SUM('PREDRAČUN FILMA'!W33)</f>
        <v>0</v>
      </c>
      <c r="H14" s="328">
        <f ca="1">SUM('PREDRAČUN FILMA'!X33)</f>
        <v>0</v>
      </c>
      <c r="I14" s="328">
        <f ca="1">SUM('PREDRAČUN FILMA'!Y33)</f>
        <v>0</v>
      </c>
      <c r="J14" s="328">
        <f ca="1">SUM('PREDRAČUN FILMA'!Z33)</f>
        <v>0</v>
      </c>
      <c r="K14" s="328">
        <f ca="1">SUM('PREDRAČUN FILMA'!AA33)</f>
        <v>0</v>
      </c>
      <c r="L14" s="328">
        <f ca="1">SUM('PREDRAČUN FILMA'!AB33)</f>
        <v>0</v>
      </c>
      <c r="M14" s="329">
        <f ca="1">SUM('PREDRAČUN FILMA'!AC33)</f>
        <v>0</v>
      </c>
    </row>
    <row r="15" spans="1:13" ht="26.25" customHeight="1" x14ac:dyDescent="0.25">
      <c r="A15" s="2" t="s">
        <v>103</v>
      </c>
      <c r="B15" s="11" t="s">
        <v>265</v>
      </c>
      <c r="C15" s="323">
        <f ca="1">SUM('PREDRAČUN FILMA'!D115)</f>
        <v>0</v>
      </c>
      <c r="D15" s="319">
        <f t="shared" ca="1" si="2"/>
        <v>0</v>
      </c>
      <c r="E15" s="327">
        <f ca="1">SUM('PREDRAČUN FILMA'!N115)</f>
        <v>0</v>
      </c>
      <c r="F15" s="328">
        <f ca="1">SUM('PREDRAČUN FILMA'!V115)</f>
        <v>0</v>
      </c>
      <c r="G15" s="328">
        <f ca="1">SUM('PREDRAČUN FILMA'!W115)</f>
        <v>0</v>
      </c>
      <c r="H15" s="328">
        <f ca="1">SUM('PREDRAČUN FILMA'!X115)</f>
        <v>0</v>
      </c>
      <c r="I15" s="328">
        <f ca="1">SUM('PREDRAČUN FILMA'!Y115)</f>
        <v>0</v>
      </c>
      <c r="J15" s="328">
        <f ca="1">SUM('PREDRAČUN FILMA'!Z115)</f>
        <v>0</v>
      </c>
      <c r="K15" s="328">
        <f ca="1">SUM('PREDRAČUN FILMA'!AA115)</f>
        <v>0</v>
      </c>
      <c r="L15" s="328">
        <f ca="1">SUM('PREDRAČUN FILMA'!AB115)</f>
        <v>0</v>
      </c>
      <c r="M15" s="329">
        <f ca="1">SUM('PREDRAČUN FILMA'!AC115)</f>
        <v>0</v>
      </c>
    </row>
    <row r="16" spans="1:13" ht="26.25" customHeight="1" x14ac:dyDescent="0.25">
      <c r="A16" s="2" t="s">
        <v>256</v>
      </c>
      <c r="B16" s="11" t="s">
        <v>257</v>
      </c>
      <c r="C16" s="323">
        <f ca="1">SUM('PREDRAČUN FILMA'!D132)</f>
        <v>0</v>
      </c>
      <c r="D16" s="319">
        <f t="shared" ca="1" si="2"/>
        <v>0</v>
      </c>
      <c r="E16" s="327">
        <f ca="1">SUM('PREDRAČUN FILMA'!N132)</f>
        <v>0</v>
      </c>
      <c r="F16" s="328">
        <f ca="1">SUM('PREDRAČUN FILMA'!V132)</f>
        <v>0</v>
      </c>
      <c r="G16" s="328">
        <f ca="1">SUM('PREDRAČUN FILMA'!W132)</f>
        <v>0</v>
      </c>
      <c r="H16" s="328">
        <f ca="1">SUM('PREDRAČUN FILMA'!X132)</f>
        <v>0</v>
      </c>
      <c r="I16" s="328">
        <f ca="1">SUM('PREDRAČUN FILMA'!Y132)</f>
        <v>0</v>
      </c>
      <c r="J16" s="328">
        <f ca="1">SUM('PREDRAČUN FILMA'!Z132)</f>
        <v>0</v>
      </c>
      <c r="K16" s="328">
        <f ca="1">SUM('PREDRAČUN FILMA'!AA132)</f>
        <v>0</v>
      </c>
      <c r="L16" s="328">
        <f ca="1">SUM('PREDRAČUN FILMA'!AB132)</f>
        <v>0</v>
      </c>
      <c r="M16" s="329">
        <f ca="1">SUM('PREDRAČUN FILMA'!AC132)</f>
        <v>0</v>
      </c>
    </row>
    <row r="17" spans="1:13" ht="26.25" customHeight="1" x14ac:dyDescent="0.25">
      <c r="A17" s="40" t="s">
        <v>128</v>
      </c>
      <c r="B17" s="11" t="s">
        <v>132</v>
      </c>
      <c r="C17" s="323">
        <f ca="1">SUM('PREDRAČUN FILMA'!D141)</f>
        <v>0</v>
      </c>
      <c r="D17" s="319">
        <f t="shared" ca="1" si="2"/>
        <v>0</v>
      </c>
      <c r="E17" s="327">
        <f ca="1">SUM('PREDRAČUN FILMA'!N141)</f>
        <v>0</v>
      </c>
      <c r="F17" s="328">
        <f ca="1">SUM('PREDRAČUN FILMA'!V141)</f>
        <v>0</v>
      </c>
      <c r="G17" s="328">
        <f ca="1">SUM('PREDRAČUN FILMA'!W141)</f>
        <v>0</v>
      </c>
      <c r="H17" s="328">
        <f ca="1">SUM('PREDRAČUN FILMA'!X141)</f>
        <v>0</v>
      </c>
      <c r="I17" s="328">
        <f ca="1">SUM('PREDRAČUN FILMA'!Y141)</f>
        <v>0</v>
      </c>
      <c r="J17" s="328">
        <f ca="1">SUM('PREDRAČUN FILMA'!Z141)</f>
        <v>0</v>
      </c>
      <c r="K17" s="328">
        <f ca="1">SUM('PREDRAČUN FILMA'!AA141)</f>
        <v>0</v>
      </c>
      <c r="L17" s="328">
        <f ca="1">SUM('PREDRAČUN FILMA'!AB141)</f>
        <v>0</v>
      </c>
      <c r="M17" s="329">
        <f ca="1">SUM('PREDRAČUN FILMA'!AC141)</f>
        <v>0</v>
      </c>
    </row>
    <row r="18" spans="1:13" ht="26.25" customHeight="1" x14ac:dyDescent="0.25">
      <c r="A18" s="2" t="s">
        <v>131</v>
      </c>
      <c r="B18" s="11" t="s">
        <v>258</v>
      </c>
      <c r="C18" s="323">
        <f ca="1">SUM('PREDRAČUN FILMA'!D174)</f>
        <v>0</v>
      </c>
      <c r="D18" s="319">
        <f t="shared" ca="1" si="2"/>
        <v>0</v>
      </c>
      <c r="E18" s="327">
        <f ca="1">SUM('PREDRAČUN FILMA'!N174)</f>
        <v>0</v>
      </c>
      <c r="F18" s="328">
        <f ca="1">SUM('PREDRAČUN FILMA'!V174)</f>
        <v>0</v>
      </c>
      <c r="G18" s="328">
        <f ca="1">SUM('PREDRAČUN FILMA'!W174)</f>
        <v>0</v>
      </c>
      <c r="H18" s="328">
        <f ca="1">SUM('PREDRAČUN FILMA'!X174)</f>
        <v>0</v>
      </c>
      <c r="I18" s="328">
        <f ca="1">SUM('PREDRAČUN FILMA'!Y174)</f>
        <v>0</v>
      </c>
      <c r="J18" s="328">
        <f ca="1">SUM('PREDRAČUN FILMA'!Z174)</f>
        <v>0</v>
      </c>
      <c r="K18" s="328">
        <f ca="1">SUM('PREDRAČUN FILMA'!AA174)</f>
        <v>0</v>
      </c>
      <c r="L18" s="328">
        <f ca="1">SUM('PREDRAČUN FILMA'!AB174)</f>
        <v>0</v>
      </c>
      <c r="M18" s="329">
        <f ca="1">SUM('PREDRAČUN FILMA'!AC174)</f>
        <v>0</v>
      </c>
    </row>
    <row r="19" spans="1:13" ht="26.25" customHeight="1" x14ac:dyDescent="0.25">
      <c r="A19" s="2" t="s">
        <v>163</v>
      </c>
      <c r="B19" s="11" t="s">
        <v>176</v>
      </c>
      <c r="C19" s="323">
        <f ca="1">SUM('PREDRAČUN FILMA'!D184)</f>
        <v>0</v>
      </c>
      <c r="D19" s="319">
        <f t="shared" ca="1" si="2"/>
        <v>0</v>
      </c>
      <c r="E19" s="327">
        <f ca="1">SUM('PREDRAČUN FILMA'!N184)</f>
        <v>0</v>
      </c>
      <c r="F19" s="328">
        <f ca="1">SUM('PREDRAČUN FILMA'!V184)</f>
        <v>0</v>
      </c>
      <c r="G19" s="328">
        <f ca="1">SUM('PREDRAČUN FILMA'!W184)</f>
        <v>0</v>
      </c>
      <c r="H19" s="328">
        <f ca="1">SUM('PREDRAČUN FILMA'!X184)</f>
        <v>0</v>
      </c>
      <c r="I19" s="328">
        <f ca="1">SUM('PREDRAČUN FILMA'!Y184)</f>
        <v>0</v>
      </c>
      <c r="J19" s="328">
        <f ca="1">SUM('PREDRAČUN FILMA'!Z184)</f>
        <v>0</v>
      </c>
      <c r="K19" s="328">
        <f ca="1">SUM('PREDRAČUN FILMA'!AA184)</f>
        <v>0</v>
      </c>
      <c r="L19" s="328">
        <f ca="1">SUM('PREDRAČUN FILMA'!AB184)</f>
        <v>0</v>
      </c>
      <c r="M19" s="329">
        <f ca="1">SUM('PREDRAČUN FILMA'!AC184)</f>
        <v>0</v>
      </c>
    </row>
    <row r="20" spans="1:13" ht="26.25" customHeight="1" x14ac:dyDescent="0.25">
      <c r="A20" s="2" t="s">
        <v>175</v>
      </c>
      <c r="B20" s="11" t="s">
        <v>259</v>
      </c>
      <c r="C20" s="323">
        <f ca="1">SUM('PREDRAČUN FILMA'!D192)</f>
        <v>0</v>
      </c>
      <c r="D20" s="319">
        <f t="shared" ca="1" si="2"/>
        <v>0</v>
      </c>
      <c r="E20" s="327">
        <f ca="1">SUM('PREDRAČUN FILMA'!N192)</f>
        <v>0</v>
      </c>
      <c r="F20" s="328">
        <f ca="1">SUM('PREDRAČUN FILMA'!V192)</f>
        <v>0</v>
      </c>
      <c r="G20" s="328">
        <f ca="1">SUM('PREDRAČUN FILMA'!W192)</f>
        <v>0</v>
      </c>
      <c r="H20" s="328">
        <f ca="1">SUM('PREDRAČUN FILMA'!X192)</f>
        <v>0</v>
      </c>
      <c r="I20" s="328">
        <f ca="1">SUM('PREDRAČUN FILMA'!Y192)</f>
        <v>0</v>
      </c>
      <c r="J20" s="328">
        <f ca="1">SUM('PREDRAČUN FILMA'!Z192)</f>
        <v>0</v>
      </c>
      <c r="K20" s="328">
        <f ca="1">SUM('PREDRAČUN FILMA'!AA192)</f>
        <v>0</v>
      </c>
      <c r="L20" s="328">
        <f ca="1">SUM('PREDRAČUN FILMA'!AB192)</f>
        <v>0</v>
      </c>
      <c r="M20" s="329">
        <f ca="1">SUM('PREDRAČUN FILMA'!AC192)</f>
        <v>0</v>
      </c>
    </row>
    <row r="21" spans="1:13" ht="26.25" customHeight="1" x14ac:dyDescent="0.25">
      <c r="A21" s="2" t="s">
        <v>184</v>
      </c>
      <c r="B21" s="11" t="s">
        <v>199</v>
      </c>
      <c r="C21" s="323">
        <f ca="1">SUM('PREDRAČUN FILMA'!D214)</f>
        <v>0</v>
      </c>
      <c r="D21" s="319">
        <f t="shared" ca="1" si="2"/>
        <v>0</v>
      </c>
      <c r="E21" s="327">
        <f ca="1">SUM('PREDRAČUN FILMA'!N214)</f>
        <v>0</v>
      </c>
      <c r="F21" s="328">
        <f ca="1">SUM('PREDRAČUN FILMA'!V214)</f>
        <v>0</v>
      </c>
      <c r="G21" s="328">
        <f ca="1">SUM('PREDRAČUN FILMA'!W214)</f>
        <v>0</v>
      </c>
      <c r="H21" s="328">
        <f ca="1">SUM('PREDRAČUN FILMA'!X214)</f>
        <v>0</v>
      </c>
      <c r="I21" s="328">
        <f ca="1">SUM('PREDRAČUN FILMA'!Y214)</f>
        <v>0</v>
      </c>
      <c r="J21" s="328">
        <f ca="1">SUM('PREDRAČUN FILMA'!Z214)</f>
        <v>0</v>
      </c>
      <c r="K21" s="328">
        <f ca="1">SUM('PREDRAČUN FILMA'!AA214)</f>
        <v>0</v>
      </c>
      <c r="L21" s="328">
        <f ca="1">SUM('PREDRAČUN FILMA'!AB214)</f>
        <v>0</v>
      </c>
      <c r="M21" s="329">
        <f ca="1">SUM('PREDRAČUN FILMA'!AC214)</f>
        <v>0</v>
      </c>
    </row>
    <row r="22" spans="1:13" ht="26.25" customHeight="1" x14ac:dyDescent="0.25">
      <c r="A22" s="2" t="s">
        <v>198</v>
      </c>
      <c r="B22" s="11" t="s">
        <v>260</v>
      </c>
      <c r="C22" s="323">
        <f ca="1">SUM('PREDRAČUN FILMA'!D232)</f>
        <v>0</v>
      </c>
      <c r="D22" s="319">
        <f t="shared" ca="1" si="2"/>
        <v>0</v>
      </c>
      <c r="E22" s="327">
        <f ca="1">SUM('PREDRAČUN FILMA'!N232)</f>
        <v>0</v>
      </c>
      <c r="F22" s="328">
        <f ca="1">SUM('PREDRAČUN FILMA'!V232)</f>
        <v>0</v>
      </c>
      <c r="G22" s="328">
        <f ca="1">SUM('PREDRAČUN FILMA'!W232)</f>
        <v>0</v>
      </c>
      <c r="H22" s="328">
        <f ca="1">SUM('PREDRAČUN FILMA'!X232)</f>
        <v>0</v>
      </c>
      <c r="I22" s="328">
        <f ca="1">SUM('PREDRAČUN FILMA'!Y232)</f>
        <v>0</v>
      </c>
      <c r="J22" s="328">
        <f ca="1">SUM('PREDRAČUN FILMA'!Z232)</f>
        <v>0</v>
      </c>
      <c r="K22" s="328">
        <f ca="1">SUM('PREDRAČUN FILMA'!AA232)</f>
        <v>0</v>
      </c>
      <c r="L22" s="328">
        <f ca="1">SUM('PREDRAČUN FILMA'!AB232)</f>
        <v>0</v>
      </c>
      <c r="M22" s="329">
        <f ca="1">SUM('PREDRAČUN FILMA'!AC232)</f>
        <v>0</v>
      </c>
    </row>
    <row r="23" spans="1:13" ht="26.25" customHeight="1" x14ac:dyDescent="0.25">
      <c r="A23" s="2" t="s">
        <v>216</v>
      </c>
      <c r="B23" s="11" t="s">
        <v>261</v>
      </c>
      <c r="C23" s="323">
        <f ca="1">SUM('PREDRAČUN FILMA'!D239)</f>
        <v>0</v>
      </c>
      <c r="D23" s="319">
        <f t="shared" ca="1" si="2"/>
        <v>0</v>
      </c>
      <c r="E23" s="327">
        <f ca="1">SUM('PREDRAČUN FILMA'!N239)</f>
        <v>0</v>
      </c>
      <c r="F23" s="328">
        <f ca="1">SUM('PREDRAČUN FILMA'!V239)</f>
        <v>0</v>
      </c>
      <c r="G23" s="328">
        <f ca="1">SUM('PREDRAČUN FILMA'!W239)</f>
        <v>0</v>
      </c>
      <c r="H23" s="328">
        <f ca="1">SUM('PREDRAČUN FILMA'!X239)</f>
        <v>0</v>
      </c>
      <c r="I23" s="328">
        <f ca="1">SUM('PREDRAČUN FILMA'!Y239)</f>
        <v>0</v>
      </c>
      <c r="J23" s="328">
        <f ca="1">SUM('PREDRAČUN FILMA'!Z239)</f>
        <v>0</v>
      </c>
      <c r="K23" s="328">
        <f ca="1">SUM('PREDRAČUN FILMA'!AA239)</f>
        <v>0</v>
      </c>
      <c r="L23" s="328">
        <f ca="1">SUM('PREDRAČUN FILMA'!AB239)</f>
        <v>0</v>
      </c>
      <c r="M23" s="329">
        <f ca="1">SUM('PREDRAČUN FILMA'!AC239)</f>
        <v>0</v>
      </c>
    </row>
    <row r="24" spans="1:13" ht="26.25" customHeight="1" x14ac:dyDescent="0.25">
      <c r="A24" s="2" t="s">
        <v>221</v>
      </c>
      <c r="B24" s="11" t="s">
        <v>262</v>
      </c>
      <c r="C24" s="323">
        <f ca="1">SUM('PREDRAČUN FILMA'!D245)</f>
        <v>0</v>
      </c>
      <c r="D24" s="319">
        <f t="shared" ca="1" si="2"/>
        <v>0</v>
      </c>
      <c r="E24" s="327">
        <f ca="1">SUM('PREDRAČUN FILMA'!N245)</f>
        <v>0</v>
      </c>
      <c r="F24" s="328">
        <f ca="1">SUM('PREDRAČUN FILMA'!V245)</f>
        <v>0</v>
      </c>
      <c r="G24" s="328">
        <f ca="1">SUM('PREDRAČUN FILMA'!W245)</f>
        <v>0</v>
      </c>
      <c r="H24" s="328">
        <f ca="1">SUM('PREDRAČUN FILMA'!X245)</f>
        <v>0</v>
      </c>
      <c r="I24" s="328">
        <f ca="1">SUM('PREDRAČUN FILMA'!Y245)</f>
        <v>0</v>
      </c>
      <c r="J24" s="328">
        <f ca="1">SUM('PREDRAČUN FILMA'!Z245)</f>
        <v>0</v>
      </c>
      <c r="K24" s="328">
        <f ca="1">SUM('PREDRAČUN FILMA'!AA245)</f>
        <v>0</v>
      </c>
      <c r="L24" s="328">
        <f ca="1">SUM('PREDRAČUN FILMA'!AB245)</f>
        <v>0</v>
      </c>
      <c r="M24" s="329">
        <f ca="1">SUM('PREDRAČUN FILMA'!AC245)</f>
        <v>0</v>
      </c>
    </row>
    <row r="25" spans="1:13" ht="26.25" customHeight="1" thickBot="1" x14ac:dyDescent="0.3">
      <c r="A25" s="352" t="s">
        <v>228</v>
      </c>
      <c r="B25" s="353" t="s">
        <v>264</v>
      </c>
      <c r="C25" s="354">
        <f ca="1">SUM('PREDRAČUN FILMA'!D260)</f>
        <v>0</v>
      </c>
      <c r="D25" s="355">
        <f t="shared" ca="1" si="2"/>
        <v>0</v>
      </c>
      <c r="E25" s="356">
        <f ca="1">SUM('PREDRAČUN FILMA'!N260)</f>
        <v>0</v>
      </c>
      <c r="F25" s="357">
        <f ca="1">SUM('PREDRAČUN FILMA'!AE260)</f>
        <v>0</v>
      </c>
      <c r="G25" s="357">
        <f ca="1">SUM('PREDRAČUN FILMA'!AF260)</f>
        <v>0</v>
      </c>
      <c r="H25" s="357">
        <f ca="1">SUM('PREDRAČUN FILMA'!AG260)</f>
        <v>0</v>
      </c>
      <c r="I25" s="357">
        <f ca="1">SUM('PREDRAČUN FILMA'!AH260)</f>
        <v>0</v>
      </c>
      <c r="J25" s="357">
        <f ca="1">SUM('PREDRAČUN FILMA'!AI260)</f>
        <v>0</v>
      </c>
      <c r="K25" s="357">
        <f ca="1">SUM('PREDRAČUN FILMA'!AJ260)</f>
        <v>0</v>
      </c>
      <c r="L25" s="357">
        <f ca="1">SUM('PREDRAČUN FILMA'!AK260)</f>
        <v>0</v>
      </c>
      <c r="M25" s="358">
        <f ca="1">SUM('PREDRAČUN FILMA'!AL260)</f>
        <v>0</v>
      </c>
    </row>
    <row r="26" spans="1:13" ht="26.25" customHeight="1" thickTop="1" thickBot="1" x14ac:dyDescent="0.3">
      <c r="A26" s="359"/>
      <c r="B26" s="365" t="s">
        <v>412</v>
      </c>
      <c r="C26" s="369" t="e">
        <f ca="1">SUM(C12+C9)</f>
        <v>#REF!</v>
      </c>
      <c r="D26" s="369" t="e">
        <f ca="1">SUM(D12+D9)</f>
        <v>#REF!</v>
      </c>
      <c r="E26" s="367" t="e">
        <f ca="1">+E12+E9</f>
        <v>#REF!</v>
      </c>
      <c r="F26" s="360" t="e">
        <f t="shared" ref="F26:M26" ca="1" si="3">+F12+F9</f>
        <v>#REF!</v>
      </c>
      <c r="G26" s="360" t="e">
        <f t="shared" ca="1" si="3"/>
        <v>#REF!</v>
      </c>
      <c r="H26" s="360" t="e">
        <f t="shared" ca="1" si="3"/>
        <v>#REF!</v>
      </c>
      <c r="I26" s="360" t="e">
        <f t="shared" ca="1" si="3"/>
        <v>#REF!</v>
      </c>
      <c r="J26" s="360" t="e">
        <f t="shared" ca="1" si="3"/>
        <v>#REF!</v>
      </c>
      <c r="K26" s="360" t="e">
        <f t="shared" ca="1" si="3"/>
        <v>#REF!</v>
      </c>
      <c r="L26" s="360" t="e">
        <f t="shared" ca="1" si="3"/>
        <v>#REF!</v>
      </c>
      <c r="M26" s="361" t="e">
        <f t="shared" ca="1" si="3"/>
        <v>#REF!</v>
      </c>
    </row>
    <row r="27" spans="1:13" s="3" customFormat="1" ht="32.25" customHeight="1" thickBot="1" x14ac:dyDescent="0.3">
      <c r="A27" s="362"/>
      <c r="B27" s="491" t="s">
        <v>413</v>
      </c>
      <c r="C27" s="492"/>
      <c r="D27" s="370" t="e">
        <f ca="1">SUM(E27:M27)</f>
        <v>#REF!</v>
      </c>
      <c r="E27" s="368" t="e">
        <f ca="1">E26/$D26</f>
        <v>#REF!</v>
      </c>
      <c r="F27" s="363" t="e">
        <f t="shared" ref="F27:M27" ca="1" si="4">F26/$D26</f>
        <v>#REF!</v>
      </c>
      <c r="G27" s="363" t="e">
        <f t="shared" ca="1" si="4"/>
        <v>#REF!</v>
      </c>
      <c r="H27" s="363" t="e">
        <f t="shared" ca="1" si="4"/>
        <v>#REF!</v>
      </c>
      <c r="I27" s="363" t="e">
        <f ca="1">I26/$D26</f>
        <v>#REF!</v>
      </c>
      <c r="J27" s="363" t="e">
        <f t="shared" ca="1" si="4"/>
        <v>#REF!</v>
      </c>
      <c r="K27" s="363" t="e">
        <f t="shared" ca="1" si="4"/>
        <v>#REF!</v>
      </c>
      <c r="L27" s="363" t="e">
        <f t="shared" ca="1" si="4"/>
        <v>#REF!</v>
      </c>
      <c r="M27" s="364" t="e">
        <f t="shared" ca="1" si="4"/>
        <v>#REF!</v>
      </c>
    </row>
    <row r="28" spans="1:13" s="3" customFormat="1" ht="33.75" customHeight="1" thickBot="1" x14ac:dyDescent="0.3">
      <c r="A28" s="362"/>
      <c r="B28" s="491" t="s">
        <v>414</v>
      </c>
      <c r="C28" s="492"/>
      <c r="D28" s="370" t="e">
        <f ca="1">SUM(E28:M28)</f>
        <v>#REF!</v>
      </c>
      <c r="E28" s="368" t="e">
        <f ca="1">SUM(E27)</f>
        <v>#REF!</v>
      </c>
      <c r="F28" s="363">
        <v>0</v>
      </c>
      <c r="G28" s="363">
        <v>0</v>
      </c>
      <c r="H28" s="363" t="e">
        <f ca="1">SUM(F27,G27,H27,I27)</f>
        <v>#REF!</v>
      </c>
      <c r="I28" s="363">
        <v>0</v>
      </c>
      <c r="J28" s="368" t="e">
        <f ca="1">SUM(J27)</f>
        <v>#REF!</v>
      </c>
      <c r="K28" s="368" t="e">
        <f t="shared" ref="K28:L28" ca="1" si="5">SUM(K27)</f>
        <v>#REF!</v>
      </c>
      <c r="L28" s="368" t="e">
        <f t="shared" ca="1" si="5"/>
        <v>#REF!</v>
      </c>
      <c r="M28" s="364" t="e">
        <f ca="1">SUM(M27)</f>
        <v>#REF!</v>
      </c>
    </row>
    <row r="29" spans="1:13" ht="26.25" customHeight="1" thickBot="1" x14ac:dyDescent="0.3">
      <c r="A29" s="34" t="e">
        <f>('PREDRAČUN FILMA'!#REF!)</f>
        <v>#REF!</v>
      </c>
      <c r="B29" s="366" t="e">
        <f>('PREDRAČUN FILMA'!#REF!)</f>
        <v>#REF!</v>
      </c>
      <c r="C29" s="313" t="e">
        <f>SUM(C30:C31)</f>
        <v>#REF!</v>
      </c>
      <c r="D29" s="313" t="e">
        <f>SUM(E29:M29)</f>
        <v>#REF!</v>
      </c>
      <c r="E29" s="371" t="e">
        <f t="shared" ref="E29:M29" si="6">SUM(E30:E31)</f>
        <v>#REF!</v>
      </c>
      <c r="F29" s="316" t="e">
        <f t="shared" si="6"/>
        <v>#REF!</v>
      </c>
      <c r="G29" s="316" t="e">
        <f t="shared" si="6"/>
        <v>#REF!</v>
      </c>
      <c r="H29" s="316" t="e">
        <f t="shared" si="6"/>
        <v>#REF!</v>
      </c>
      <c r="I29" s="316" t="e">
        <f t="shared" si="6"/>
        <v>#REF!</v>
      </c>
      <c r="J29" s="316" t="e">
        <f t="shared" si="6"/>
        <v>#REF!</v>
      </c>
      <c r="K29" s="316" t="e">
        <f t="shared" si="6"/>
        <v>#REF!</v>
      </c>
      <c r="L29" s="316" t="e">
        <f t="shared" si="6"/>
        <v>#REF!</v>
      </c>
      <c r="M29" s="317" t="e">
        <f t="shared" si="6"/>
        <v>#REF!</v>
      </c>
    </row>
    <row r="30" spans="1:13" ht="26.25" customHeight="1" x14ac:dyDescent="0.25">
      <c r="A30" s="53" t="e">
        <f>('PREDRAČUN FILMA'!#REF!)</f>
        <v>#REF!</v>
      </c>
      <c r="B30" s="54" t="e">
        <f>('PREDRAČUN FILMA'!#REF!)</f>
        <v>#REF!</v>
      </c>
      <c r="C30" s="348" t="e">
        <f>SUM('PREDRAČUN FILMA'!#REF!)</f>
        <v>#REF!</v>
      </c>
      <c r="D30" s="319" t="e">
        <f t="shared" ref="D30:D31" si="7">SUM(E30:M30)</f>
        <v>#REF!</v>
      </c>
      <c r="E30" s="339" t="e">
        <f>SUM('PREDRAČUN FILMA'!#REF!)</f>
        <v>#REF!</v>
      </c>
      <c r="F30" s="340" t="e">
        <f>SUM('PREDRAČUN FILMA'!#REF!)</f>
        <v>#REF!</v>
      </c>
      <c r="G30" s="340" t="e">
        <f>SUM('PREDRAČUN FILMA'!#REF!)</f>
        <v>#REF!</v>
      </c>
      <c r="H30" s="340" t="e">
        <f>SUM('PREDRAČUN FILMA'!#REF!)</f>
        <v>#REF!</v>
      </c>
      <c r="I30" s="340" t="e">
        <f>SUM('PREDRAČUN FILMA'!#REF!)</f>
        <v>#REF!</v>
      </c>
      <c r="J30" s="340" t="e">
        <f>SUM('PREDRAČUN FILMA'!#REF!)</f>
        <v>#REF!</v>
      </c>
      <c r="K30" s="340" t="e">
        <f>SUM('PREDRAČUN FILMA'!#REF!)</f>
        <v>#REF!</v>
      </c>
      <c r="L30" s="340" t="e">
        <f>SUM('PREDRAČUN FILMA'!#REF!)</f>
        <v>#REF!</v>
      </c>
      <c r="M30" s="341" t="e">
        <f>SUM('PREDRAČUN FILMA'!#REF!)</f>
        <v>#REF!</v>
      </c>
    </row>
    <row r="31" spans="1:13" ht="26.25" customHeight="1" thickBot="1" x14ac:dyDescent="0.3">
      <c r="A31" s="330" t="e">
        <f>('PREDRAČUN FILMA'!#REF!)</f>
        <v>#REF!</v>
      </c>
      <c r="B31" s="331" t="e">
        <f>('PREDRAČUN FILMA'!#REF!)</f>
        <v>#REF!</v>
      </c>
      <c r="C31" s="349" t="e">
        <f>SUM('PREDRAČUN FILMA'!#REF!)</f>
        <v>#REF!</v>
      </c>
      <c r="D31" s="319" t="e">
        <f t="shared" si="7"/>
        <v>#REF!</v>
      </c>
      <c r="E31" s="342" t="e">
        <f>SUM('PREDRAČUN FILMA'!#REF!)</f>
        <v>#REF!</v>
      </c>
      <c r="F31" s="343" t="e">
        <f>SUM('PREDRAČUN FILMA'!#REF!)</f>
        <v>#REF!</v>
      </c>
      <c r="G31" s="343" t="e">
        <f>SUM('PREDRAČUN FILMA'!#REF!)</f>
        <v>#REF!</v>
      </c>
      <c r="H31" s="343" t="e">
        <f>SUM('PREDRAČUN FILMA'!#REF!)</f>
        <v>#REF!</v>
      </c>
      <c r="I31" s="343" t="e">
        <f>SUM('PREDRAČUN FILMA'!#REF!)</f>
        <v>#REF!</v>
      </c>
      <c r="J31" s="343" t="e">
        <f>SUM('PREDRAČUN FILMA'!#REF!)</f>
        <v>#REF!</v>
      </c>
      <c r="K31" s="343" t="e">
        <f>SUM('PREDRAČUN FILMA'!#REF!)</f>
        <v>#REF!</v>
      </c>
      <c r="L31" s="343" t="e">
        <f>SUM('PREDRAČUN FILMA'!#REF!)</f>
        <v>#REF!</v>
      </c>
      <c r="M31" s="344" t="e">
        <f>SUM('PREDRAČUN FILMA'!#REF!)</f>
        <v>#REF!</v>
      </c>
    </row>
    <row r="32" spans="1:13" ht="27" customHeight="1" thickBot="1" x14ac:dyDescent="0.3">
      <c r="A32" s="20"/>
      <c r="B32" s="21" t="s">
        <v>276</v>
      </c>
      <c r="C32" s="350" t="e">
        <f t="shared" ref="C32:M32" ca="1" si="8">SUM(C29+C12)</f>
        <v>#REF!</v>
      </c>
      <c r="D32" s="351" t="e">
        <f ca="1">SUM(E32:M32)</f>
        <v>#REF!</v>
      </c>
      <c r="E32" s="345" t="e">
        <f t="shared" ca="1" si="8"/>
        <v>#REF!</v>
      </c>
      <c r="F32" s="346" t="e">
        <f t="shared" ca="1" si="8"/>
        <v>#REF!</v>
      </c>
      <c r="G32" s="346" t="e">
        <f t="shared" ca="1" si="8"/>
        <v>#REF!</v>
      </c>
      <c r="H32" s="346" t="e">
        <f t="shared" ca="1" si="8"/>
        <v>#REF!</v>
      </c>
      <c r="I32" s="346" t="e">
        <f t="shared" ca="1" si="8"/>
        <v>#REF!</v>
      </c>
      <c r="J32" s="346" t="e">
        <f t="shared" ca="1" si="8"/>
        <v>#REF!</v>
      </c>
      <c r="K32" s="346" t="e">
        <f t="shared" ca="1" si="8"/>
        <v>#REF!</v>
      </c>
      <c r="L32" s="346" t="e">
        <f t="shared" ca="1" si="8"/>
        <v>#REF!</v>
      </c>
      <c r="M32" s="347" t="e">
        <f t="shared" ca="1" si="8"/>
        <v>#REF!</v>
      </c>
    </row>
    <row r="33" spans="1:13" ht="25.5" customHeight="1" thickBot="1" x14ac:dyDescent="0.3">
      <c r="A33" s="20"/>
      <c r="B33" s="21" t="s">
        <v>277</v>
      </c>
      <c r="C33" s="350" t="e">
        <f t="shared" ref="C33:M33" ca="1" si="9">SUM(C29+C12+C9)</f>
        <v>#REF!</v>
      </c>
      <c r="D33" s="351" t="e">
        <f ca="1">SUM(E33:M33)</f>
        <v>#REF!</v>
      </c>
      <c r="E33" s="345" t="e">
        <f t="shared" ca="1" si="9"/>
        <v>#REF!</v>
      </c>
      <c r="F33" s="346" t="e">
        <f t="shared" ca="1" si="9"/>
        <v>#REF!</v>
      </c>
      <c r="G33" s="346" t="e">
        <f t="shared" ca="1" si="9"/>
        <v>#REF!</v>
      </c>
      <c r="H33" s="346" t="e">
        <f t="shared" ca="1" si="9"/>
        <v>#REF!</v>
      </c>
      <c r="I33" s="346" t="e">
        <f t="shared" ca="1" si="9"/>
        <v>#REF!</v>
      </c>
      <c r="J33" s="346" t="e">
        <f t="shared" ca="1" si="9"/>
        <v>#REF!</v>
      </c>
      <c r="K33" s="346" t="e">
        <f t="shared" ca="1" si="9"/>
        <v>#REF!</v>
      </c>
      <c r="L33" s="346" t="e">
        <f t="shared" ca="1" si="9"/>
        <v>#REF!</v>
      </c>
      <c r="M33" s="347" t="e">
        <f t="shared" ca="1" si="9"/>
        <v>#REF!</v>
      </c>
    </row>
    <row r="34" spans="1:13" ht="25.5" customHeight="1" x14ac:dyDescent="0.25">
      <c r="A34" s="31"/>
      <c r="B34" s="32"/>
      <c r="C34" s="33"/>
      <c r="D34" s="33"/>
      <c r="E34" s="33"/>
      <c r="F34" s="33"/>
      <c r="G34" s="33"/>
      <c r="H34" s="33"/>
      <c r="I34" s="33"/>
      <c r="J34" s="33"/>
      <c r="K34" s="33"/>
      <c r="L34" s="33"/>
      <c r="M34" s="33"/>
    </row>
    <row r="35" spans="1:13" ht="15.75" x14ac:dyDescent="0.25">
      <c r="A35" s="6"/>
      <c r="B35" s="180" t="s">
        <v>248</v>
      </c>
      <c r="C35" s="1"/>
      <c r="D35" s="1"/>
      <c r="E35" s="6"/>
      <c r="F35" s="6"/>
      <c r="G35" s="6"/>
      <c r="H35" s="6"/>
      <c r="I35" s="6"/>
      <c r="J35" s="6"/>
      <c r="K35" s="6"/>
      <c r="L35" s="6"/>
      <c r="M35" s="6"/>
    </row>
    <row r="36" spans="1:13" ht="15.75" x14ac:dyDescent="0.25">
      <c r="A36" s="6"/>
      <c r="B36" s="1"/>
      <c r="C36" s="1"/>
      <c r="D36" s="1"/>
      <c r="E36" s="6"/>
      <c r="F36" s="6"/>
      <c r="G36" s="6"/>
      <c r="H36" s="6"/>
      <c r="I36" s="6"/>
      <c r="J36" s="6"/>
      <c r="K36" s="6"/>
      <c r="L36" s="6"/>
      <c r="M36" s="6"/>
    </row>
    <row r="37" spans="1:13" x14ac:dyDescent="0.25">
      <c r="A37" s="6"/>
      <c r="B37" s="463" t="s">
        <v>403</v>
      </c>
      <c r="C37" s="463"/>
      <c r="D37" s="87"/>
      <c r="E37" s="6"/>
      <c r="F37" s="6"/>
      <c r="G37" s="6"/>
      <c r="H37" s="6"/>
      <c r="I37" s="6"/>
      <c r="J37" s="6"/>
      <c r="K37" s="6"/>
      <c r="L37" s="6"/>
      <c r="M37" s="6"/>
    </row>
  </sheetData>
  <sheetProtection selectLockedCells="1"/>
  <mergeCells count="8">
    <mergeCell ref="A3:M3"/>
    <mergeCell ref="A4:M4"/>
    <mergeCell ref="A7:C7"/>
    <mergeCell ref="E7:M7"/>
    <mergeCell ref="B37:C37"/>
    <mergeCell ref="A5:M5"/>
    <mergeCell ref="B27:C27"/>
    <mergeCell ref="B28:C28"/>
  </mergeCells>
  <pageMargins left="0.74803149606299213" right="0.74803149606299213" top="0.98425196850393704" bottom="0.98425196850393704" header="0.51181102362204722" footer="0.51181102362204722"/>
  <pageSetup paperSize="9" scale="55" orientation="landscape" verticalDpi="4294967292"/>
  <headerFooter alignWithMargins="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4ACFA0-BA7A-493F-8A80-9424262BDA98}">
  <sheetPr codeName="Sheet4">
    <tabColor rgb="FFFF0000"/>
  </sheetPr>
  <dimension ref="A1:D59"/>
  <sheetViews>
    <sheetView view="pageLayout" zoomScaleNormal="100" zoomScaleSheetLayoutView="100" workbookViewId="0">
      <selection activeCell="C28" sqref="C28"/>
    </sheetView>
  </sheetViews>
  <sheetFormatPr defaultColWidth="9.140625" defaultRowHeight="15" x14ac:dyDescent="0.25"/>
  <cols>
    <col min="1" max="1" width="3.7109375" style="102" customWidth="1"/>
    <col min="2" max="2" width="54.85546875" style="103" customWidth="1"/>
    <col min="3" max="3" width="27.7109375" style="102" customWidth="1"/>
    <col min="4" max="16384" width="9.140625" style="103"/>
  </cols>
  <sheetData>
    <row r="1" spans="1:4" x14ac:dyDescent="0.25">
      <c r="A1" s="120"/>
      <c r="B1" s="493" t="s">
        <v>358</v>
      </c>
      <c r="C1" s="493"/>
      <c r="D1" s="119"/>
    </row>
    <row r="2" spans="1:4" x14ac:dyDescent="0.25">
      <c r="A2" s="120"/>
      <c r="B2" s="119"/>
      <c r="C2" s="120"/>
      <c r="D2" s="119"/>
    </row>
    <row r="3" spans="1:4" x14ac:dyDescent="0.25">
      <c r="A3" s="120"/>
      <c r="B3" s="122" t="s">
        <v>359</v>
      </c>
      <c r="C3" s="123"/>
      <c r="D3" s="119"/>
    </row>
    <row r="4" spans="1:4" x14ac:dyDescent="0.25">
      <c r="A4" s="120"/>
      <c r="B4" s="122" t="s">
        <v>360</v>
      </c>
      <c r="C4" s="123"/>
      <c r="D4" s="119"/>
    </row>
    <row r="5" spans="1:4" x14ac:dyDescent="0.25">
      <c r="A5" s="120"/>
      <c r="B5" s="122" t="s">
        <v>361</v>
      </c>
      <c r="C5" s="123"/>
      <c r="D5" s="119"/>
    </row>
    <row r="6" spans="1:4" ht="15.75" thickBot="1" x14ac:dyDescent="0.3">
      <c r="A6" s="120"/>
      <c r="B6" s="119"/>
      <c r="C6" s="120"/>
      <c r="D6" s="119"/>
    </row>
    <row r="7" spans="1:4" x14ac:dyDescent="0.25">
      <c r="A7" s="124"/>
      <c r="B7" s="125" t="s">
        <v>362</v>
      </c>
      <c r="C7" s="126" t="s">
        <v>363</v>
      </c>
      <c r="D7" s="119"/>
    </row>
    <row r="8" spans="1:4" x14ac:dyDescent="0.25">
      <c r="A8" s="127" t="s">
        <v>269</v>
      </c>
      <c r="B8" s="104" t="s">
        <v>364</v>
      </c>
      <c r="C8" s="128"/>
      <c r="D8" s="119"/>
    </row>
    <row r="9" spans="1:4" x14ac:dyDescent="0.25">
      <c r="A9" s="127"/>
      <c r="B9" s="105" t="s">
        <v>365</v>
      </c>
      <c r="C9" s="129"/>
      <c r="D9" s="119"/>
    </row>
    <row r="10" spans="1:4" x14ac:dyDescent="0.25">
      <c r="A10" s="127"/>
      <c r="B10" s="105" t="s">
        <v>366</v>
      </c>
      <c r="C10" s="129"/>
      <c r="D10" s="119"/>
    </row>
    <row r="11" spans="1:4" x14ac:dyDescent="0.25">
      <c r="A11" s="127"/>
      <c r="B11" s="105" t="s">
        <v>367</v>
      </c>
      <c r="C11" s="129"/>
      <c r="D11" s="119"/>
    </row>
    <row r="12" spans="1:4" x14ac:dyDescent="0.25">
      <c r="A12" s="127"/>
      <c r="B12" s="106" t="s">
        <v>368</v>
      </c>
      <c r="C12" s="130">
        <f>SUM(C9:C11)</f>
        <v>0</v>
      </c>
      <c r="D12" s="119"/>
    </row>
    <row r="13" spans="1:4" x14ac:dyDescent="0.25">
      <c r="A13" s="127"/>
      <c r="B13" s="106"/>
      <c r="C13" s="130"/>
      <c r="D13" s="119"/>
    </row>
    <row r="14" spans="1:4" x14ac:dyDescent="0.25">
      <c r="A14" s="127" t="s">
        <v>271</v>
      </c>
      <c r="B14" s="104" t="s">
        <v>369</v>
      </c>
      <c r="C14" s="128"/>
      <c r="D14" s="119"/>
    </row>
    <row r="15" spans="1:4" x14ac:dyDescent="0.25">
      <c r="A15" s="131" t="s">
        <v>11</v>
      </c>
      <c r="B15" s="104" t="s">
        <v>370</v>
      </c>
      <c r="C15" s="129"/>
      <c r="D15" s="119"/>
    </row>
    <row r="16" spans="1:4" x14ac:dyDescent="0.25">
      <c r="A16" s="131" t="s">
        <v>23</v>
      </c>
      <c r="B16" s="104" t="s">
        <v>371</v>
      </c>
      <c r="C16" s="128"/>
      <c r="D16" s="119"/>
    </row>
    <row r="17" spans="1:4" x14ac:dyDescent="0.25">
      <c r="A17" s="131"/>
      <c r="B17" s="105" t="s">
        <v>365</v>
      </c>
      <c r="C17" s="129"/>
      <c r="D17" s="119"/>
    </row>
    <row r="18" spans="1:4" x14ac:dyDescent="0.25">
      <c r="A18" s="131"/>
      <c r="B18" s="105" t="s">
        <v>372</v>
      </c>
      <c r="C18" s="129"/>
      <c r="D18" s="119"/>
    </row>
    <row r="19" spans="1:4" x14ac:dyDescent="0.25">
      <c r="A19" s="131"/>
      <c r="B19" s="107" t="s">
        <v>373</v>
      </c>
      <c r="C19" s="129"/>
      <c r="D19" s="119"/>
    </row>
    <row r="20" spans="1:4" x14ac:dyDescent="0.25">
      <c r="A20" s="131" t="s">
        <v>103</v>
      </c>
      <c r="B20" s="104" t="s">
        <v>374</v>
      </c>
      <c r="C20" s="128"/>
      <c r="D20" s="119"/>
    </row>
    <row r="21" spans="1:4" x14ac:dyDescent="0.25">
      <c r="A21" s="131"/>
      <c r="B21" s="107" t="s">
        <v>110</v>
      </c>
      <c r="C21" s="129"/>
      <c r="D21" s="119"/>
    </row>
    <row r="22" spans="1:4" x14ac:dyDescent="0.25">
      <c r="A22" s="131"/>
      <c r="B22" s="107"/>
      <c r="C22" s="129"/>
      <c r="D22" s="119"/>
    </row>
    <row r="23" spans="1:4" x14ac:dyDescent="0.25">
      <c r="A23" s="131"/>
      <c r="B23" s="107"/>
      <c r="C23" s="129"/>
      <c r="D23" s="119"/>
    </row>
    <row r="24" spans="1:4" x14ac:dyDescent="0.25">
      <c r="A24" s="131" t="s">
        <v>256</v>
      </c>
      <c r="B24" s="104" t="s">
        <v>375</v>
      </c>
      <c r="C24" s="128"/>
      <c r="D24" s="119"/>
    </row>
    <row r="25" spans="1:4" x14ac:dyDescent="0.25">
      <c r="A25" s="131"/>
      <c r="B25" s="107" t="s">
        <v>376</v>
      </c>
      <c r="C25" s="129"/>
      <c r="D25" s="119"/>
    </row>
    <row r="26" spans="1:4" x14ac:dyDescent="0.25">
      <c r="A26" s="131"/>
      <c r="B26" s="107"/>
      <c r="C26" s="129"/>
      <c r="D26" s="119"/>
    </row>
    <row r="27" spans="1:4" x14ac:dyDescent="0.25">
      <c r="A27" s="131"/>
      <c r="B27" s="107"/>
      <c r="C27" s="129"/>
      <c r="D27" s="119"/>
    </row>
    <row r="28" spans="1:4" x14ac:dyDescent="0.25">
      <c r="A28" s="131" t="s">
        <v>128</v>
      </c>
      <c r="B28" s="104" t="s">
        <v>377</v>
      </c>
      <c r="C28" s="128"/>
      <c r="D28" s="119"/>
    </row>
    <row r="29" spans="1:4" x14ac:dyDescent="0.25">
      <c r="A29" s="131"/>
      <c r="B29" s="107" t="s">
        <v>376</v>
      </c>
      <c r="C29" s="129"/>
      <c r="D29" s="119"/>
    </row>
    <row r="30" spans="1:4" x14ac:dyDescent="0.25">
      <c r="A30" s="131"/>
      <c r="B30" s="107"/>
      <c r="C30" s="129"/>
      <c r="D30" s="119"/>
    </row>
    <row r="31" spans="1:4" x14ac:dyDescent="0.25">
      <c r="A31" s="131"/>
      <c r="B31" s="107"/>
      <c r="C31" s="129"/>
      <c r="D31" s="119"/>
    </row>
    <row r="32" spans="1:4" x14ac:dyDescent="0.25">
      <c r="A32" s="131" t="s">
        <v>131</v>
      </c>
      <c r="B32" s="104" t="s">
        <v>378</v>
      </c>
      <c r="C32" s="128"/>
      <c r="D32" s="119"/>
    </row>
    <row r="33" spans="1:4" x14ac:dyDescent="0.25">
      <c r="A33" s="131"/>
      <c r="B33" s="107"/>
      <c r="C33" s="129"/>
      <c r="D33" s="119"/>
    </row>
    <row r="34" spans="1:4" x14ac:dyDescent="0.25">
      <c r="A34" s="131" t="s">
        <v>163</v>
      </c>
      <c r="B34" s="104" t="s">
        <v>379</v>
      </c>
      <c r="C34" s="128"/>
      <c r="D34" s="119"/>
    </row>
    <row r="35" spans="1:4" x14ac:dyDescent="0.25">
      <c r="A35" s="131"/>
      <c r="B35" s="105" t="s">
        <v>380</v>
      </c>
      <c r="C35" s="129"/>
      <c r="D35" s="119"/>
    </row>
    <row r="36" spans="1:4" x14ac:dyDescent="0.25">
      <c r="A36" s="131"/>
      <c r="B36" s="107"/>
      <c r="C36" s="129"/>
      <c r="D36" s="119"/>
    </row>
    <row r="37" spans="1:4" x14ac:dyDescent="0.25">
      <c r="A37" s="131" t="s">
        <v>175</v>
      </c>
      <c r="B37" s="104" t="s">
        <v>381</v>
      </c>
      <c r="C37" s="128"/>
      <c r="D37" s="119"/>
    </row>
    <row r="38" spans="1:4" x14ac:dyDescent="0.25">
      <c r="A38" s="131"/>
      <c r="B38" s="107" t="s">
        <v>376</v>
      </c>
      <c r="C38" s="129"/>
      <c r="D38" s="119"/>
    </row>
    <row r="39" spans="1:4" x14ac:dyDescent="0.25">
      <c r="A39" s="132"/>
      <c r="B39" s="106" t="s">
        <v>382</v>
      </c>
      <c r="C39" s="130">
        <f>SUM(C15:C38)</f>
        <v>0</v>
      </c>
      <c r="D39" s="119"/>
    </row>
    <row r="40" spans="1:4" x14ac:dyDescent="0.25">
      <c r="A40" s="132"/>
      <c r="B40" s="106"/>
      <c r="C40" s="128"/>
      <c r="D40" s="119"/>
    </row>
    <row r="41" spans="1:4" x14ac:dyDescent="0.25">
      <c r="A41" s="132" t="s">
        <v>272</v>
      </c>
      <c r="B41" s="104" t="s">
        <v>383</v>
      </c>
      <c r="C41" s="128"/>
      <c r="D41" s="119"/>
    </row>
    <row r="42" spans="1:4" x14ac:dyDescent="0.25">
      <c r="A42" s="132"/>
      <c r="B42" s="105" t="s">
        <v>365</v>
      </c>
      <c r="C42" s="129"/>
      <c r="D42" s="119"/>
    </row>
    <row r="43" spans="1:4" x14ac:dyDescent="0.25">
      <c r="A43" s="132"/>
      <c r="B43" s="105" t="s">
        <v>384</v>
      </c>
      <c r="C43" s="129"/>
      <c r="D43" s="119"/>
    </row>
    <row r="44" spans="1:4" x14ac:dyDescent="0.25">
      <c r="A44" s="132"/>
      <c r="B44" s="107" t="s">
        <v>373</v>
      </c>
      <c r="C44" s="129"/>
      <c r="D44" s="119"/>
    </row>
    <row r="45" spans="1:4" x14ac:dyDescent="0.25">
      <c r="A45" s="132"/>
      <c r="B45" s="106" t="s">
        <v>385</v>
      </c>
      <c r="C45" s="130">
        <f>SUM(C42:C44)</f>
        <v>0</v>
      </c>
      <c r="D45" s="119"/>
    </row>
    <row r="46" spans="1:4" ht="15.75" thickBot="1" x14ac:dyDescent="0.3">
      <c r="A46" s="133"/>
      <c r="B46" s="115"/>
      <c r="C46" s="134"/>
      <c r="D46" s="119"/>
    </row>
    <row r="47" spans="1:4" x14ac:dyDescent="0.25">
      <c r="A47" s="108"/>
      <c r="B47" s="109" t="s">
        <v>386</v>
      </c>
      <c r="C47" s="110">
        <f>C39+C45</f>
        <v>0</v>
      </c>
      <c r="D47" s="119"/>
    </row>
    <row r="48" spans="1:4" x14ac:dyDescent="0.25">
      <c r="A48" s="111"/>
      <c r="B48" s="112" t="s">
        <v>387</v>
      </c>
      <c r="C48" s="113">
        <f>C12+C39+C45</f>
        <v>0</v>
      </c>
      <c r="D48" s="119"/>
    </row>
    <row r="49" spans="1:4" ht="15.75" thickBot="1" x14ac:dyDescent="0.3">
      <c r="A49" s="114"/>
      <c r="B49" s="115" t="s">
        <v>388</v>
      </c>
      <c r="C49" s="116" t="e">
        <f>(C9+C17+C18+C42)/C48</f>
        <v>#DIV/0!</v>
      </c>
      <c r="D49" s="119"/>
    </row>
    <row r="50" spans="1:4" x14ac:dyDescent="0.25">
      <c r="A50" s="117"/>
      <c r="B50" s="118"/>
      <c r="C50" s="117"/>
      <c r="D50" s="119"/>
    </row>
    <row r="51" spans="1:4" x14ac:dyDescent="0.25">
      <c r="A51" s="120"/>
      <c r="B51" s="119" t="s">
        <v>389</v>
      </c>
      <c r="C51" s="121" t="s">
        <v>390</v>
      </c>
      <c r="D51" s="119"/>
    </row>
    <row r="52" spans="1:4" x14ac:dyDescent="0.25">
      <c r="A52" s="120"/>
      <c r="B52" s="119"/>
      <c r="C52" s="120"/>
      <c r="D52" s="119"/>
    </row>
    <row r="53" spans="1:4" x14ac:dyDescent="0.25">
      <c r="A53" s="120"/>
      <c r="B53" s="119"/>
      <c r="C53" s="120"/>
      <c r="D53" s="119"/>
    </row>
    <row r="54" spans="1:4" hidden="1" x14ac:dyDescent="0.25">
      <c r="A54" s="120"/>
      <c r="B54" s="119"/>
      <c r="C54" s="120"/>
      <c r="D54" s="119"/>
    </row>
    <row r="55" spans="1:4" hidden="1" x14ac:dyDescent="0.25">
      <c r="A55" s="120"/>
      <c r="B55" s="119"/>
      <c r="C55" s="120"/>
      <c r="D55" s="119"/>
    </row>
    <row r="56" spans="1:4" x14ac:dyDescent="0.25">
      <c r="A56" s="120" t="s">
        <v>391</v>
      </c>
      <c r="B56" s="119" t="s">
        <v>392</v>
      </c>
      <c r="C56" s="120"/>
      <c r="D56" s="119"/>
    </row>
    <row r="57" spans="1:4" x14ac:dyDescent="0.25">
      <c r="A57" s="120" t="s">
        <v>391</v>
      </c>
      <c r="B57" s="119" t="s">
        <v>393</v>
      </c>
      <c r="C57" s="120"/>
      <c r="D57" s="119"/>
    </row>
    <row r="58" spans="1:4" x14ac:dyDescent="0.25">
      <c r="A58" s="120"/>
      <c r="B58" s="119"/>
      <c r="C58" s="120"/>
      <c r="D58" s="119"/>
    </row>
    <row r="59" spans="1:4" x14ac:dyDescent="0.25">
      <c r="A59" s="120"/>
      <c r="B59" s="119"/>
      <c r="C59" s="120"/>
      <c r="D59" s="119"/>
    </row>
  </sheetData>
  <sheetProtection formatCells="0" formatColumns="0" formatRows="0" insertColumns="0" insertRows="0" insertHyperlinks="0" deleteRows="0" selectLockedCells="1"/>
  <mergeCells count="1">
    <mergeCell ref="B1:C1"/>
  </mergeCells>
  <conditionalFormatting sqref="C49">
    <cfRule type="cellIs" dxfId="0" priority="1" operator="notEqual">
      <formula>0</formula>
    </cfRule>
  </conditionalFormatting>
  <pageMargins left="0.7" right="0.7" top="0.75" bottom="0.75" header="0.3" footer="0.3"/>
  <pageSetup paperSize="9" scale="88"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Delovni listi</vt:lpstr>
      </vt:variant>
      <vt:variant>
        <vt:i4>4</vt:i4>
      </vt:variant>
      <vt:variant>
        <vt:lpstr>Imenovani obsegi</vt:lpstr>
      </vt:variant>
      <vt:variant>
        <vt:i4>1</vt:i4>
      </vt:variant>
    </vt:vector>
  </HeadingPairs>
  <TitlesOfParts>
    <vt:vector size="5" baseType="lpstr">
      <vt:lpstr>PREDRAČUN FILMA</vt:lpstr>
      <vt:lpstr>Obrazec št.8b REKAPITUALCIJA</vt:lpstr>
      <vt:lpstr>FINANČNO POROČILO</vt:lpstr>
      <vt:lpstr>OBRAČUN PO VIRIH</vt:lpstr>
      <vt:lpstr>'PREDRAČUN FILMA'!Področje_tiskanja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Tajnistvo SFC</cp:lastModifiedBy>
  <cp:lastPrinted>2022-03-15T15:10:55Z</cp:lastPrinted>
  <dcterms:created xsi:type="dcterms:W3CDTF">2023-01-30T09:22:58Z</dcterms:created>
  <dcterms:modified xsi:type="dcterms:W3CDTF">2023-01-30T09:22:58Z</dcterms:modified>
</cp:coreProperties>
</file>